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 11.15.19\"/>
    </mc:Choice>
  </mc:AlternateContent>
  <xr:revisionPtr revIDLastSave="0" documentId="8_{9A5E2FFE-BDD3-41D2-BC17-57101BF82C3F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City Level Data Ja Jo Counties" sheetId="1" r:id="rId1"/>
  </sheets>
  <definedNames>
    <definedName name="_xlnm.Print_Area" localSheetId="0">'City Level Data Ja Jo Counties'!$A$1:$W$101</definedName>
    <definedName name="_xlnm.Print_Titles" localSheetId="0">'City Level Data Ja Jo Counties'!$1:$1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3" i="1" l="1"/>
  <c r="T103" i="1"/>
  <c r="U103" i="1"/>
  <c r="V103" i="1"/>
  <c r="W103" i="1"/>
  <c r="Q103" i="1"/>
  <c r="R103" i="1"/>
  <c r="O93" i="1"/>
  <c r="O103" i="1"/>
  <c r="P103" i="1"/>
  <c r="N103" i="1"/>
  <c r="M103" i="1"/>
  <c r="X93" i="1" l="1"/>
  <c r="W93" i="1"/>
  <c r="V93" i="1"/>
  <c r="U93" i="1"/>
  <c r="T93" i="1"/>
  <c r="S93" i="1"/>
  <c r="M93" i="1" l="1"/>
  <c r="N93" i="1"/>
  <c r="R93" i="1" l="1"/>
  <c r="P93" i="1" l="1"/>
  <c r="Z93" i="1" l="1"/>
  <c r="Q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 Brandon</author>
    <author>Karen Johnson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data is families with children under 18.</t>
        </r>
      </text>
    </comment>
    <comment ref="I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data is under age 18</t>
        </r>
      </text>
    </comment>
    <comment ref="U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Karen Johnson:</t>
        </r>
        <r>
          <rPr>
            <sz val="9"/>
            <color indexed="81"/>
            <rFont val="Tahoma"/>
            <family val="2"/>
          </rPr>
          <t xml:space="preserve">
SO Head Start Patrick Center</t>
        </r>
      </text>
    </comment>
    <comment ref="I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is for 'all families'.</t>
        </r>
      </text>
    </comment>
    <comment ref="I7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72.9% of all families. No data for families with children.</t>
        </r>
      </text>
    </comment>
    <comment ref="I7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is for families with children under 18.</t>
        </r>
      </text>
    </comment>
    <comment ref="I7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2016 data, no data for 2017.No data for families with children. This data is 'all people' in Ruch.</t>
        </r>
      </text>
    </comment>
    <comment ref="I7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data for famillies with children under 18.</t>
        </r>
      </text>
    </comment>
    <comment ref="I8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5. This data for families with children under 18.</t>
        </r>
      </text>
    </comment>
    <comment ref="I8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 five. This data for families with children under 18</t>
        </r>
      </text>
    </comment>
    <comment ref="I9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Rene Brandon:</t>
        </r>
        <r>
          <rPr>
            <sz val="9"/>
            <color indexed="81"/>
            <rFont val="Tahoma"/>
            <family val="2"/>
          </rPr>
          <t xml:space="preserve">
No data for families with children under. This data for families with children under 18.</t>
        </r>
      </text>
    </comment>
  </commentList>
</comments>
</file>

<file path=xl/sharedStrings.xml><?xml version="1.0" encoding="utf-8"?>
<sst xmlns="http://schemas.openxmlformats.org/spreadsheetml/2006/main" count="305" uniqueCount="106">
  <si>
    <t>Eagle Point</t>
  </si>
  <si>
    <t>Phoenix</t>
  </si>
  <si>
    <t>Ashland</t>
  </si>
  <si>
    <t>Gold Hill</t>
  </si>
  <si>
    <t>Prospect</t>
  </si>
  <si>
    <t>Jacksonville</t>
  </si>
  <si>
    <t>Talent</t>
  </si>
  <si>
    <t>Butte Falls</t>
  </si>
  <si>
    <t>Rogue River</t>
  </si>
  <si>
    <t>Trail</t>
  </si>
  <si>
    <t>Central Point</t>
  </si>
  <si>
    <t>Ruch</t>
  </si>
  <si>
    <t>White City</t>
  </si>
  <si>
    <t>Medford</t>
  </si>
  <si>
    <t>Wimer</t>
  </si>
  <si>
    <t>Shady Cove</t>
  </si>
  <si>
    <t>City</t>
  </si>
  <si>
    <t>County</t>
  </si>
  <si>
    <t>Jackson</t>
  </si>
  <si>
    <t>O'Brien</t>
  </si>
  <si>
    <t>Merlin</t>
  </si>
  <si>
    <t>Williams</t>
  </si>
  <si>
    <t>Selma</t>
  </si>
  <si>
    <t>Grants Pass</t>
  </si>
  <si>
    <t>Joesphine</t>
  </si>
  <si>
    <t>Total Pop</t>
  </si>
  <si>
    <t xml:space="preserve">Source:       </t>
  </si>
  <si>
    <t>ACS 2017</t>
  </si>
  <si>
    <t>NACCRA report</t>
  </si>
  <si>
    <t>Wolf Creek</t>
  </si>
  <si>
    <t>Number on Waitlist</t>
  </si>
  <si>
    <t>HHS/OPK</t>
  </si>
  <si>
    <t>Funding Source(s)</t>
  </si>
  <si>
    <t>n/a</t>
  </si>
  <si>
    <t>HHS/OPK &amp; PP</t>
  </si>
  <si>
    <t>Cave Junction (IV)</t>
  </si>
  <si>
    <t># of OKA domains below approaching</t>
  </si>
  <si>
    <t>School</t>
  </si>
  <si>
    <t>Central Point Elem.</t>
  </si>
  <si>
    <t>4 out of 5</t>
  </si>
  <si>
    <t>Jewett Elementary</t>
  </si>
  <si>
    <t>3 out of 5</t>
  </si>
  <si>
    <t>Patrick Elementary</t>
  </si>
  <si>
    <t>Richardson Elem.</t>
  </si>
  <si>
    <t>2 out of 5</t>
  </si>
  <si>
    <t>Limited English Proficiency</t>
  </si>
  <si>
    <t>Students with Disability</t>
  </si>
  <si>
    <t>Hispanic/Latino</t>
  </si>
  <si>
    <t>Hillside Elementary</t>
  </si>
  <si>
    <t>5 out of 5</t>
  </si>
  <si>
    <t>Eagle Rock Elem.</t>
  </si>
  <si>
    <t>Economically Disadvantaged</t>
  </si>
  <si>
    <t>Shady Cove School</t>
  </si>
  <si>
    <t>Table Rock Elem.</t>
  </si>
  <si>
    <t>Migrant Education</t>
  </si>
  <si>
    <t xml:space="preserve">School </t>
  </si>
  <si>
    <t>Rogue River Elem.</t>
  </si>
  <si>
    <t>Jefferson Elem.</t>
  </si>
  <si>
    <t>Jackson Elem.</t>
  </si>
  <si>
    <t>Howard Elem.</t>
  </si>
  <si>
    <t>Lone Pine Elem.</t>
  </si>
  <si>
    <t>Oak Grove Elem.</t>
  </si>
  <si>
    <t>Kennedy Elem.</t>
  </si>
  <si>
    <t>Roosevelt Elem.</t>
  </si>
  <si>
    <t>Washington Elem.</t>
  </si>
  <si>
    <t>Wilson Elem.</t>
  </si>
  <si>
    <t>Allen Dale Elem.</t>
  </si>
  <si>
    <t>Jacksonville Elem.</t>
  </si>
  <si>
    <t>Highland Elem.</t>
  </si>
  <si>
    <t>Lincoln Elem.</t>
  </si>
  <si>
    <t>Redwood Elementary</t>
  </si>
  <si>
    <t>Parkside Elementary</t>
  </si>
  <si>
    <t>Riverside Elem.</t>
  </si>
  <si>
    <t>Madrona Elementary</t>
  </si>
  <si>
    <t>Manzanita Elem.</t>
  </si>
  <si>
    <t>Evergreen Elem.</t>
  </si>
  <si>
    <t>Sunny Wolf Charter</t>
  </si>
  <si>
    <t>Below 100% FPL (children &lt; 5)</t>
  </si>
  <si>
    <t>Under 18  with a disability</t>
  </si>
  <si>
    <t xml:space="preserve"> Hispanic/ Latino</t>
  </si>
  <si>
    <t xml:space="preserve"> Spanish</t>
  </si>
  <si>
    <t>Oregon Kindergarten Assessment</t>
  </si>
  <si>
    <t>Helman Elementary</t>
  </si>
  <si>
    <t>Walker Elementary</t>
  </si>
  <si>
    <t>Elementary schools with 2 or more OKA domains below Approaching</t>
  </si>
  <si>
    <t>Indicates area of high need</t>
  </si>
  <si>
    <t>% Disability By School</t>
  </si>
  <si>
    <t># of Children Under Age Five in City</t>
  </si>
  <si>
    <t xml:space="preserve">Source:    </t>
  </si>
  <si>
    <t>ODE School Report Card</t>
  </si>
  <si>
    <t># of Children Receiving OKA</t>
  </si>
  <si>
    <t>Number of Licensed slots by City 3-5 year olds</t>
  </si>
  <si>
    <t xml:space="preserve">Sams Valley </t>
  </si>
  <si>
    <t># Slots Age 0-5 (Desired Capacity)</t>
  </si>
  <si>
    <t># Disabilitie in Publicly Funded Programs        Age 0-2</t>
  </si>
  <si>
    <t># Disabilities in Publicly Funded Programs       Age 3-5</t>
  </si>
  <si>
    <t># Programs serving Age 0-5</t>
  </si>
  <si>
    <t>#  Programs serving Age 3-5  (NOT 0-2)</t>
  </si>
  <si>
    <t># Slots Age 3-5 (NOT serving 0-2) Desired Capacity</t>
  </si>
  <si>
    <t># Publicly Funded Programs Serving Under Age 3</t>
  </si>
  <si>
    <t># Publicly Funded Slots Serving Under Age 3</t>
  </si>
  <si>
    <t># Publicly Funded Programs Serving Age 3-5</t>
  </si>
  <si>
    <t># Publicly Funded Preschool Slots Serving Age 3-5</t>
  </si>
  <si>
    <t>Source:</t>
  </si>
  <si>
    <t>Southern Oregon Head Start, OCDC, and Preschool Promise Program Data Reports</t>
  </si>
  <si>
    <t>Number of Licensed slots by City for infant/toddlers and 3-5 year 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</si>
</sst>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  <font>
      <b/>
      <sz val="12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5" tint="0.79995117038483843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lightGray">
        <bgColor theme="5" tint="0.79995117038483843"/>
      </patternFill>
    </fill>
    <fill>
      <patternFill patternType="lightGray">
        <bgColor theme="5" tint="0.79998168889431442"/>
      </patternFill>
    </fill>
    <fill>
      <patternFill patternType="lightGray">
        <bgColor theme="9" tint="0.79992065187536243"/>
      </patternFill>
    </fill>
  </fills>
  <borders count="46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8" tint="0.39994506668294322"/>
      </left>
      <right style="thin">
        <color theme="8" tint="0.39991454817346722"/>
      </right>
      <top/>
      <bottom/>
      <diagonal/>
    </border>
    <border>
      <left style="thin">
        <color theme="8" tint="0.39991454817346722"/>
      </left>
      <right style="thin">
        <color theme="8" tint="0.39991454817346722"/>
      </right>
      <top/>
      <bottom/>
      <diagonal/>
    </border>
    <border>
      <left/>
      <right style="thin">
        <color theme="8" tint="0.399914548173467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4" tint="0.39994506668294322"/>
      </left>
      <right style="thin">
        <color auto="1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auto="1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auto="1"/>
      </top>
      <bottom/>
      <diagonal/>
    </border>
    <border>
      <left style="thin">
        <color theme="4" tint="0.39994506668294322"/>
      </left>
      <right/>
      <top/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88402966399123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88402966399123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auto="1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auto="1"/>
      </right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/>
      <diagonal/>
    </border>
    <border>
      <left/>
      <right style="thin">
        <color auto="1"/>
      </right>
      <top/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8" tint="0.39994506668294322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41" fontId="0" fillId="0" borderId="0" xfId="0" applyNumberFormat="1" applyFill="1" applyBorder="1"/>
    <xf numFmtId="0" fontId="0" fillId="2" borderId="0" xfId="0" applyFill="1"/>
    <xf numFmtId="3" fontId="0" fillId="2" borderId="0" xfId="0" applyNumberFormat="1" applyFill="1"/>
    <xf numFmtId="1" fontId="0" fillId="2" borderId="1" xfId="1" applyNumberFormat="1" applyFont="1" applyFill="1" applyBorder="1"/>
    <xf numFmtId="1" fontId="0" fillId="3" borderId="2" xfId="1" applyNumberFormat="1" applyFont="1" applyFill="1" applyBorder="1"/>
    <xf numFmtId="1" fontId="0" fillId="3" borderId="3" xfId="1" applyNumberFormat="1" applyFont="1" applyFill="1" applyBorder="1"/>
    <xf numFmtId="1" fontId="0" fillId="3" borderId="0" xfId="1" applyNumberFormat="1" applyFont="1" applyFill="1" applyBorder="1"/>
    <xf numFmtId="1" fontId="0" fillId="3" borderId="0" xfId="1" applyNumberFormat="1" applyFont="1" applyFill="1" applyBorder="1" applyAlignment="1">
      <alignment horizontal="right"/>
    </xf>
    <xf numFmtId="1" fontId="0" fillId="2" borderId="1" xfId="1" applyNumberFormat="1" applyFont="1" applyFill="1" applyBorder="1" applyAlignment="1">
      <alignment horizontal="right"/>
    </xf>
    <xf numFmtId="1" fontId="0" fillId="3" borderId="5" xfId="1" applyNumberFormat="1" applyFont="1" applyFill="1" applyBorder="1"/>
    <xf numFmtId="3" fontId="1" fillId="5" borderId="0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3" fontId="1" fillId="5" borderId="7" xfId="0" applyNumberFormat="1" applyFont="1" applyFill="1" applyBorder="1" applyAlignment="1">
      <alignment vertical="center" wrapText="1"/>
    </xf>
    <xf numFmtId="3" fontId="1" fillId="5" borderId="9" xfId="0" applyNumberFormat="1" applyFont="1" applyFill="1" applyBorder="1" applyAlignment="1">
      <alignment vertical="center" wrapText="1"/>
    </xf>
    <xf numFmtId="0" fontId="0" fillId="5" borderId="10" xfId="0" applyFill="1" applyBorder="1"/>
    <xf numFmtId="3" fontId="1" fillId="5" borderId="11" xfId="0" applyNumberFormat="1" applyFont="1" applyFill="1" applyBorder="1" applyAlignment="1">
      <alignment vertical="center" wrapText="1"/>
    </xf>
    <xf numFmtId="0" fontId="0" fillId="5" borderId="16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3" fontId="0" fillId="5" borderId="19" xfId="0" applyNumberFormat="1" applyFill="1" applyBorder="1"/>
    <xf numFmtId="0" fontId="0" fillId="5" borderId="20" xfId="0" applyFill="1" applyBorder="1"/>
    <xf numFmtId="0" fontId="0" fillId="5" borderId="21" xfId="0" applyFill="1" applyBorder="1"/>
    <xf numFmtId="3" fontId="0" fillId="5" borderId="20" xfId="0" applyNumberFormat="1" applyFill="1" applyBorder="1"/>
    <xf numFmtId="3" fontId="0" fillId="5" borderId="1" xfId="0" applyNumberFormat="1" applyFill="1" applyBorder="1"/>
    <xf numFmtId="3" fontId="0" fillId="5" borderId="21" xfId="0" applyNumberFormat="1" applyFill="1" applyBorder="1"/>
    <xf numFmtId="0" fontId="0" fillId="5" borderId="19" xfId="0" applyFill="1" applyBorder="1"/>
    <xf numFmtId="3" fontId="0" fillId="5" borderId="22" xfId="0" applyNumberFormat="1" applyFill="1" applyBorder="1" applyAlignment="1">
      <alignment horizontal="right"/>
    </xf>
    <xf numFmtId="0" fontId="0" fillId="5" borderId="1" xfId="0" applyFill="1" applyBorder="1"/>
    <xf numFmtId="0" fontId="0" fillId="5" borderId="23" xfId="0" applyFill="1" applyBorder="1"/>
    <xf numFmtId="3" fontId="0" fillId="5" borderId="19" xfId="0" applyNumberFormat="1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25" xfId="0" applyFill="1" applyBorder="1" applyAlignment="1">
      <alignment horizontal="right"/>
    </xf>
    <xf numFmtId="3" fontId="0" fillId="5" borderId="16" xfId="0" applyNumberFormat="1" applyFill="1" applyBorder="1" applyAlignment="1">
      <alignment horizontal="right"/>
    </xf>
    <xf numFmtId="3" fontId="0" fillId="5" borderId="17" xfId="0" applyNumberFormat="1" applyFill="1" applyBorder="1" applyAlignment="1">
      <alignment horizontal="right"/>
    </xf>
    <xf numFmtId="3" fontId="0" fillId="5" borderId="24" xfId="0" applyNumberFormat="1" applyFill="1" applyBorder="1" applyAlignment="1">
      <alignment horizontal="right"/>
    </xf>
    <xf numFmtId="0" fontId="0" fillId="5" borderId="22" xfId="0" applyFill="1" applyBorder="1" applyAlignment="1">
      <alignment horizontal="right"/>
    </xf>
    <xf numFmtId="0" fontId="0" fillId="5" borderId="10" xfId="0" applyFont="1" applyFill="1" applyBorder="1"/>
    <xf numFmtId="0" fontId="0" fillId="5" borderId="10" xfId="0" applyFont="1" applyFill="1" applyBorder="1" applyAlignment="1">
      <alignment vertical="center"/>
    </xf>
    <xf numFmtId="0" fontId="0" fillId="5" borderId="6" xfId="0" applyFont="1" applyFill="1" applyBorder="1"/>
    <xf numFmtId="0" fontId="0" fillId="5" borderId="8" xfId="0" applyFont="1" applyFill="1" applyBorder="1"/>
    <xf numFmtId="0" fontId="0" fillId="5" borderId="14" xfId="0" applyFont="1" applyFill="1" applyBorder="1"/>
    <xf numFmtId="0" fontId="0" fillId="5" borderId="6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0" fillId="6" borderId="1" xfId="0" applyFill="1" applyBorder="1"/>
    <xf numFmtId="3" fontId="0" fillId="6" borderId="1" xfId="0" applyNumberFormat="1" applyFill="1" applyBorder="1"/>
    <xf numFmtId="3" fontId="1" fillId="6" borderId="0" xfId="0" applyNumberFormat="1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3" fontId="1" fillId="6" borderId="0" xfId="0" applyNumberFormat="1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0" fillId="0" borderId="0" xfId="0" applyFill="1"/>
    <xf numFmtId="9" fontId="0" fillId="6" borderId="1" xfId="0" applyNumberFormat="1" applyFill="1" applyBorder="1"/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3" fontId="10" fillId="5" borderId="7" xfId="0" applyNumberFormat="1" applyFont="1" applyFill="1" applyBorder="1" applyAlignment="1">
      <alignment vertical="center" wrapText="1"/>
    </xf>
    <xf numFmtId="0" fontId="0" fillId="5" borderId="20" xfId="0" applyFont="1" applyFill="1" applyBorder="1"/>
    <xf numFmtId="0" fontId="0" fillId="5" borderId="20" xfId="0" applyFont="1" applyFill="1" applyBorder="1" applyAlignment="1">
      <alignment horizontal="right"/>
    </xf>
    <xf numFmtId="0" fontId="0" fillId="5" borderId="21" xfId="0" applyFont="1" applyFill="1" applyBorder="1"/>
    <xf numFmtId="0" fontId="0" fillId="5" borderId="21" xfId="0" applyFont="1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6" borderId="0" xfId="0" applyFill="1" applyBorder="1"/>
    <xf numFmtId="9" fontId="8" fillId="4" borderId="0" xfId="0" applyNumberFormat="1" applyFont="1" applyFill="1" applyBorder="1"/>
    <xf numFmtId="9" fontId="0" fillId="4" borderId="0" xfId="1" applyNumberFormat="1" applyFont="1" applyFill="1" applyBorder="1"/>
    <xf numFmtId="9" fontId="0" fillId="4" borderId="0" xfId="0" applyNumberFormat="1" applyFont="1" applyFill="1" applyBorder="1"/>
    <xf numFmtId="0" fontId="0" fillId="5" borderId="20" xfId="0" applyFill="1" applyBorder="1" applyAlignment="1">
      <alignment horizontal="right"/>
    </xf>
    <xf numFmtId="3" fontId="0" fillId="5" borderId="21" xfId="0" applyNumberFormat="1" applyFill="1" applyBorder="1" applyAlignment="1">
      <alignment horizontal="right"/>
    </xf>
    <xf numFmtId="3" fontId="0" fillId="5" borderId="11" xfId="0" applyNumberFormat="1" applyFill="1" applyBorder="1" applyAlignment="1">
      <alignment horizontal="right"/>
    </xf>
    <xf numFmtId="0" fontId="0" fillId="5" borderId="26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3" fontId="0" fillId="5" borderId="20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9" fontId="0" fillId="4" borderId="28" xfId="0" applyNumberFormat="1" applyFill="1" applyBorder="1"/>
    <xf numFmtId="9" fontId="8" fillId="4" borderId="28" xfId="0" applyNumberFormat="1" applyFont="1" applyFill="1" applyBorder="1"/>
    <xf numFmtId="9" fontId="0" fillId="4" borderId="29" xfId="0" applyNumberFormat="1" applyFill="1" applyBorder="1"/>
    <xf numFmtId="9" fontId="8" fillId="4" borderId="29" xfId="0" applyNumberFormat="1" applyFont="1" applyFill="1" applyBorder="1"/>
    <xf numFmtId="9" fontId="0" fillId="4" borderId="30" xfId="0" applyNumberFormat="1" applyFill="1" applyBorder="1"/>
    <xf numFmtId="9" fontId="0" fillId="4" borderId="31" xfId="0" applyNumberFormat="1" applyFill="1" applyBorder="1"/>
    <xf numFmtId="9" fontId="0" fillId="4" borderId="32" xfId="0" applyNumberFormat="1" applyFill="1" applyBorder="1"/>
    <xf numFmtId="9" fontId="0" fillId="4" borderId="0" xfId="0" applyNumberFormat="1" applyFill="1" applyBorder="1"/>
    <xf numFmtId="9" fontId="0" fillId="4" borderId="11" xfId="0" applyNumberFormat="1" applyFill="1" applyBorder="1"/>
    <xf numFmtId="9" fontId="8" fillId="4" borderId="27" xfId="0" applyNumberFormat="1" applyFont="1" applyFill="1" applyBorder="1"/>
    <xf numFmtId="9" fontId="0" fillId="4" borderId="27" xfId="0" applyNumberFormat="1" applyFill="1" applyBorder="1"/>
    <xf numFmtId="0" fontId="0" fillId="5" borderId="1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11" xfId="0" applyFill="1" applyBorder="1"/>
    <xf numFmtId="0" fontId="12" fillId="8" borderId="6" xfId="0" applyFont="1" applyFill="1" applyBorder="1" applyAlignment="1">
      <alignment vertical="top"/>
    </xf>
    <xf numFmtId="0" fontId="12" fillId="8" borderId="7" xfId="0" applyFont="1" applyFill="1" applyBorder="1" applyAlignment="1">
      <alignment vertical="top"/>
    </xf>
    <xf numFmtId="0" fontId="12" fillId="8" borderId="7" xfId="0" applyFont="1" applyFill="1" applyBorder="1" applyAlignment="1">
      <alignment vertical="top" wrapText="1"/>
    </xf>
    <xf numFmtId="0" fontId="12" fillId="8" borderId="33" xfId="0" applyFont="1" applyFill="1" applyBorder="1" applyAlignment="1">
      <alignment vertical="top" wrapText="1"/>
    </xf>
    <xf numFmtId="9" fontId="8" fillId="7" borderId="0" xfId="0" applyNumberFormat="1" applyFont="1" applyFill="1" applyBorder="1"/>
    <xf numFmtId="9" fontId="0" fillId="6" borderId="0" xfId="1" applyNumberFormat="1" applyFont="1" applyFill="1" applyBorder="1"/>
    <xf numFmtId="9" fontId="0" fillId="6" borderId="0" xfId="0" applyNumberFormat="1" applyFill="1" applyBorder="1"/>
    <xf numFmtId="9" fontId="0" fillId="6" borderId="34" xfId="0" applyNumberFormat="1" applyFill="1" applyBorder="1"/>
    <xf numFmtId="9" fontId="0" fillId="4" borderId="34" xfId="0" applyNumberFormat="1" applyFont="1" applyFill="1" applyBorder="1"/>
    <xf numFmtId="9" fontId="8" fillId="7" borderId="0" xfId="1" applyNumberFormat="1" applyFont="1" applyFill="1" applyBorder="1"/>
    <xf numFmtId="9" fontId="0" fillId="4" borderId="34" xfId="0" applyNumberFormat="1" applyFill="1" applyBorder="1"/>
    <xf numFmtId="9" fontId="0" fillId="4" borderId="12" xfId="0" applyNumberFormat="1" applyFill="1" applyBorder="1"/>
    <xf numFmtId="9" fontId="0" fillId="4" borderId="35" xfId="0" applyNumberFormat="1" applyFill="1" applyBorder="1"/>
    <xf numFmtId="9" fontId="0" fillId="4" borderId="36" xfId="0" applyNumberFormat="1" applyFill="1" applyBorder="1"/>
    <xf numFmtId="9" fontId="0" fillId="4" borderId="37" xfId="0" applyNumberFormat="1" applyFill="1" applyBorder="1"/>
    <xf numFmtId="9" fontId="0" fillId="4" borderId="38" xfId="0" applyNumberFormat="1" applyFill="1" applyBorder="1"/>
    <xf numFmtId="9" fontId="0" fillId="4" borderId="39" xfId="0" applyNumberFormat="1" applyFill="1" applyBorder="1"/>
    <xf numFmtId="9" fontId="8" fillId="7" borderId="34" xfId="0" applyNumberFormat="1" applyFont="1" applyFill="1" applyBorder="1"/>
    <xf numFmtId="9" fontId="0" fillId="4" borderId="40" xfId="0" applyNumberFormat="1" applyFill="1" applyBorder="1"/>
    <xf numFmtId="9" fontId="0" fillId="6" borderId="34" xfId="1" applyNumberFormat="1" applyFont="1" applyFill="1" applyBorder="1"/>
    <xf numFmtId="9" fontId="0" fillId="6" borderId="15" xfId="0" applyNumberFormat="1" applyFill="1" applyBorder="1"/>
    <xf numFmtId="0" fontId="0" fillId="5" borderId="13" xfId="0" applyFill="1" applyBorder="1"/>
    <xf numFmtId="0" fontId="0" fillId="0" borderId="0" xfId="0" applyBorder="1"/>
    <xf numFmtId="0" fontId="4" fillId="6" borderId="0" xfId="2" applyFont="1" applyFill="1" applyBorder="1"/>
    <xf numFmtId="0" fontId="0" fillId="0" borderId="9" xfId="0" applyBorder="1"/>
    <xf numFmtId="41" fontId="0" fillId="0" borderId="0" xfId="0" applyNumberFormat="1" applyFill="1" applyBorder="1" applyAlignment="1">
      <alignment horizontal="right"/>
    </xf>
    <xf numFmtId="0" fontId="8" fillId="4" borderId="14" xfId="0" applyFont="1" applyFill="1" applyBorder="1"/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vertical="center" wrapText="1"/>
    </xf>
    <xf numFmtId="9" fontId="8" fillId="7" borderId="42" xfId="0" applyNumberFormat="1" applyFont="1" applyFill="1" applyBorder="1"/>
    <xf numFmtId="0" fontId="0" fillId="5" borderId="0" xfId="0" applyFill="1"/>
    <xf numFmtId="0" fontId="0" fillId="0" borderId="9" xfId="0" applyFill="1" applyBorder="1"/>
    <xf numFmtId="0" fontId="0" fillId="9" borderId="0" xfId="0" applyFill="1"/>
    <xf numFmtId="9" fontId="0" fillId="10" borderId="0" xfId="0" applyNumberFormat="1" applyFill="1" applyBorder="1" applyAlignment="1">
      <alignment horizontal="right"/>
    </xf>
    <xf numFmtId="3" fontId="11" fillId="5" borderId="9" xfId="0" applyNumberFormat="1" applyFont="1" applyFill="1" applyBorder="1" applyAlignment="1">
      <alignment vertical="center" wrapText="1"/>
    </xf>
    <xf numFmtId="9" fontId="0" fillId="10" borderId="9" xfId="0" applyNumberFormat="1" applyFill="1" applyBorder="1" applyAlignment="1">
      <alignment horizontal="right"/>
    </xf>
    <xf numFmtId="9" fontId="0" fillId="10" borderId="29" xfId="0" applyNumberFormat="1" applyFill="1" applyBorder="1" applyAlignment="1">
      <alignment horizontal="right"/>
    </xf>
    <xf numFmtId="0" fontId="0" fillId="5" borderId="0" xfId="0" applyFill="1" applyBorder="1"/>
    <xf numFmtId="0" fontId="0" fillId="9" borderId="0" xfId="0" applyFill="1" applyBorder="1"/>
    <xf numFmtId="1" fontId="0" fillId="2" borderId="0" xfId="1" applyNumberFormat="1" applyFont="1" applyFill="1" applyBorder="1"/>
    <xf numFmtId="1" fontId="0" fillId="2" borderId="0" xfId="1" applyNumberFormat="1" applyFont="1" applyFill="1" applyBorder="1" applyAlignment="1">
      <alignment horizontal="right"/>
    </xf>
    <xf numFmtId="1" fontId="4" fillId="3" borderId="0" xfId="1" applyNumberFormat="1" applyFont="1" applyFill="1" applyBorder="1"/>
    <xf numFmtId="0" fontId="13" fillId="0" borderId="0" xfId="0" applyFont="1" applyFill="1" applyBorder="1" applyAlignment="1">
      <alignment vertical="center" wrapText="1"/>
    </xf>
    <xf numFmtId="1" fontId="14" fillId="3" borderId="5" xfId="1" applyNumberFormat="1" applyFont="1" applyFill="1" applyBorder="1"/>
    <xf numFmtId="1" fontId="14" fillId="3" borderId="3" xfId="1" applyNumberFormat="1" applyFont="1" applyFill="1" applyBorder="1"/>
    <xf numFmtId="0" fontId="0" fillId="4" borderId="0" xfId="0" applyFill="1" applyBorder="1"/>
    <xf numFmtId="1" fontId="0" fillId="0" borderId="0" xfId="1" applyNumberFormat="1" applyFont="1" applyFill="1" applyBorder="1"/>
    <xf numFmtId="0" fontId="0" fillId="3" borderId="0" xfId="0" applyNumberFormat="1" applyFill="1" applyBorder="1"/>
    <xf numFmtId="0" fontId="0" fillId="3" borderId="0" xfId="1" applyNumberFormat="1" applyFont="1" applyFill="1" applyBorder="1"/>
    <xf numFmtId="0" fontId="15" fillId="11" borderId="0" xfId="0" applyFont="1" applyFill="1" applyBorder="1" applyAlignment="1">
      <alignment vertical="top" wrapText="1"/>
    </xf>
    <xf numFmtId="41" fontId="0" fillId="5" borderId="1" xfId="0" applyNumberFormat="1" applyFill="1" applyBorder="1"/>
    <xf numFmtId="0" fontId="0" fillId="5" borderId="0" xfId="0" applyFill="1" applyBorder="1" applyAlignment="1">
      <alignment horizontal="right"/>
    </xf>
    <xf numFmtId="0" fontId="0" fillId="6" borderId="20" xfId="0" applyFill="1" applyBorder="1"/>
    <xf numFmtId="0" fontId="0" fillId="6" borderId="21" xfId="0" applyFill="1" applyBorder="1"/>
    <xf numFmtId="9" fontId="0" fillId="6" borderId="11" xfId="0" applyNumberFormat="1" applyFill="1" applyBorder="1"/>
    <xf numFmtId="9" fontId="0" fillId="6" borderId="19" xfId="0" applyNumberFormat="1" applyFill="1" applyBorder="1"/>
    <xf numFmtId="9" fontId="0" fillId="6" borderId="13" xfId="0" applyNumberFormat="1" applyFill="1" applyBorder="1"/>
    <xf numFmtId="9" fontId="0" fillId="6" borderId="7" xfId="0" applyNumberFormat="1" applyFill="1" applyBorder="1"/>
    <xf numFmtId="9" fontId="8" fillId="6" borderId="7" xfId="0" applyNumberFormat="1" applyFont="1" applyFill="1" applyBorder="1"/>
    <xf numFmtId="9" fontId="0" fillId="6" borderId="33" xfId="0" applyNumberFormat="1" applyFill="1" applyBorder="1"/>
    <xf numFmtId="9" fontId="8" fillId="6" borderId="0" xfId="0" applyNumberFormat="1" applyFont="1" applyFill="1" applyBorder="1"/>
    <xf numFmtId="9" fontId="0" fillId="6" borderId="29" xfId="0" applyNumberFormat="1" applyFill="1" applyBorder="1"/>
    <xf numFmtId="9" fontId="8" fillId="6" borderId="29" xfId="0" applyNumberFormat="1" applyFont="1" applyFill="1" applyBorder="1"/>
    <xf numFmtId="9" fontId="0" fillId="6" borderId="39" xfId="0" applyNumberFormat="1" applyFill="1" applyBorder="1"/>
    <xf numFmtId="9" fontId="0" fillId="6" borderId="9" xfId="0" applyNumberFormat="1" applyFill="1" applyBorder="1"/>
    <xf numFmtId="9" fontId="8" fillId="6" borderId="9" xfId="0" applyNumberFormat="1" applyFont="1" applyFill="1" applyBorder="1"/>
    <xf numFmtId="9" fontId="0" fillId="6" borderId="41" xfId="0" applyNumberFormat="1" applyFill="1" applyBorder="1"/>
    <xf numFmtId="41" fontId="0" fillId="6" borderId="1" xfId="0" applyNumberFormat="1" applyFill="1" applyBorder="1"/>
    <xf numFmtId="41" fontId="0" fillId="6" borderId="15" xfId="0" applyNumberFormat="1" applyFill="1" applyBorder="1"/>
    <xf numFmtId="0" fontId="0" fillId="4" borderId="14" xfId="0" applyFill="1" applyBorder="1"/>
    <xf numFmtId="9" fontId="0" fillId="5" borderId="9" xfId="0" applyNumberFormat="1" applyFont="1" applyFill="1" applyBorder="1" applyAlignment="1">
      <alignment horizontal="right"/>
    </xf>
    <xf numFmtId="9" fontId="0" fillId="5" borderId="9" xfId="0" applyNumberForma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9" fontId="0" fillId="5" borderId="0" xfId="0" applyNumberFormat="1" applyFill="1" applyBorder="1" applyAlignment="1">
      <alignment horizontal="right"/>
    </xf>
    <xf numFmtId="41" fontId="0" fillId="5" borderId="17" xfId="0" applyNumberFormat="1" applyFill="1" applyBorder="1" applyAlignment="1">
      <alignment horizontal="right"/>
    </xf>
    <xf numFmtId="41" fontId="0" fillId="5" borderId="1" xfId="0" applyNumberFormat="1" applyFill="1" applyBorder="1" applyAlignment="1">
      <alignment horizontal="right"/>
    </xf>
    <xf numFmtId="41" fontId="8" fillId="3" borderId="0" xfId="0" applyNumberFormat="1" applyFont="1" applyFill="1" applyBorder="1"/>
    <xf numFmtId="41" fontId="8" fillId="2" borderId="0" xfId="0" applyNumberFormat="1" applyFont="1" applyFill="1" applyBorder="1"/>
    <xf numFmtId="41" fontId="8" fillId="2" borderId="1" xfId="0" applyNumberFormat="1" applyFont="1" applyFill="1" applyBorder="1"/>
    <xf numFmtId="1" fontId="8" fillId="3" borderId="4" xfId="1" applyNumberFormat="1" applyFont="1" applyFill="1" applyBorder="1"/>
    <xf numFmtId="1" fontId="8" fillId="3" borderId="2" xfId="1" applyNumberFormat="1" applyFont="1" applyFill="1" applyBorder="1"/>
    <xf numFmtId="0" fontId="0" fillId="0" borderId="0" xfId="0" applyNumberFormat="1" applyFill="1" applyBorder="1"/>
    <xf numFmtId="0" fontId="5" fillId="0" borderId="0" xfId="0" applyFont="1" applyFill="1"/>
    <xf numFmtId="0" fontId="0" fillId="3" borderId="0" xfId="0" applyFill="1"/>
    <xf numFmtId="0" fontId="4" fillId="0" borderId="0" xfId="2" applyFont="1" applyFill="1" applyBorder="1"/>
    <xf numFmtId="0" fontId="3" fillId="0" borderId="0" xfId="2" applyFill="1" applyBorder="1"/>
    <xf numFmtId="9" fontId="8" fillId="0" borderId="42" xfId="0" applyNumberFormat="1" applyFont="1" applyFill="1" applyBorder="1"/>
    <xf numFmtId="0" fontId="3" fillId="0" borderId="0" xfId="2" applyFill="1"/>
    <xf numFmtId="0" fontId="0" fillId="3" borderId="43" xfId="0" applyNumberFormat="1" applyFill="1" applyBorder="1"/>
    <xf numFmtId="0" fontId="0" fillId="3" borderId="44" xfId="0" applyNumberFormat="1" applyFill="1" applyBorder="1"/>
    <xf numFmtId="1" fontId="0" fillId="3" borderId="44" xfId="1" applyNumberFormat="1" applyFont="1" applyFill="1" applyBorder="1"/>
    <xf numFmtId="1" fontId="0" fillId="3" borderId="45" xfId="1" applyNumberFormat="1" applyFont="1" applyFill="1" applyBorder="1"/>
    <xf numFmtId="1" fontId="0" fillId="3" borderId="44" xfId="1" applyNumberFormat="1" applyFont="1" applyFill="1" applyBorder="1" applyAlignment="1">
      <alignment horizontal="right"/>
    </xf>
    <xf numFmtId="1" fontId="0" fillId="3" borderId="45" xfId="1" applyNumberFormat="1" applyFont="1" applyFill="1" applyBorder="1" applyAlignment="1">
      <alignment horizontal="right"/>
    </xf>
    <xf numFmtId="1" fontId="14" fillId="3" borderId="45" xfId="1" applyNumberFormat="1" applyFont="1" applyFill="1" applyBorder="1"/>
    <xf numFmtId="9" fontId="8" fillId="0" borderId="0" xfId="0" applyNumberFormat="1" applyFont="1" applyFill="1" applyBorder="1"/>
    <xf numFmtId="9" fontId="0" fillId="12" borderId="11" xfId="0" applyNumberFormat="1" applyFill="1" applyBorder="1" applyAlignment="1">
      <alignment horizontal="right"/>
    </xf>
    <xf numFmtId="9" fontId="0" fillId="12" borderId="7" xfId="0" applyNumberFormat="1" applyFill="1" applyBorder="1" applyAlignment="1">
      <alignment horizontal="right"/>
    </xf>
    <xf numFmtId="9" fontId="0" fillId="12" borderId="0" xfId="0" applyNumberFormat="1" applyFill="1" applyBorder="1" applyAlignment="1">
      <alignment horizontal="right"/>
    </xf>
    <xf numFmtId="9" fontId="0" fillId="13" borderId="7" xfId="0" applyNumberFormat="1" applyFill="1" applyBorder="1" applyAlignment="1">
      <alignment horizontal="right"/>
    </xf>
    <xf numFmtId="9" fontId="0" fillId="13" borderId="11" xfId="0" applyNumberFormat="1" applyFill="1" applyBorder="1" applyAlignment="1">
      <alignment horizontal="right"/>
    </xf>
    <xf numFmtId="9" fontId="0" fillId="13" borderId="7" xfId="0" applyNumberFormat="1" applyFont="1" applyFill="1" applyBorder="1" applyAlignment="1">
      <alignment horizontal="right"/>
    </xf>
    <xf numFmtId="0" fontId="0" fillId="14" borderId="43" xfId="0" applyNumberFormat="1" applyFill="1" applyBorder="1"/>
    <xf numFmtId="0" fontId="0" fillId="14" borderId="44" xfId="0" applyNumberFormat="1" applyFill="1" applyBorder="1"/>
    <xf numFmtId="0" fontId="8" fillId="14" borderId="43" xfId="0" applyNumberFormat="1" applyFont="1" applyFill="1" applyBorder="1"/>
    <xf numFmtId="0" fontId="8" fillId="14" borderId="44" xfId="0" applyNumberFormat="1" applyFont="1" applyFill="1" applyBorder="1"/>
    <xf numFmtId="0" fontId="0" fillId="3" borderId="43" xfId="0" applyNumberFormat="1" applyFont="1" applyFill="1" applyBorder="1"/>
    <xf numFmtId="0" fontId="0" fillId="3" borderId="44" xfId="0" applyNumberFormat="1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8" tint="0.39991454817346722"/>
        </left>
        <right style="thin">
          <color theme="8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8" tint="0.39991454817346722"/>
        </left>
        <right style="thin">
          <color theme="8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theme="8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theme="8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theme="8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theme="8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/>
        <right style="thin">
          <color theme="8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theme="8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8" tint="0.39991454817346722"/>
        </left>
        <right style="thin">
          <color theme="8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8" tint="0.3999450666829432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numFmt numFmtId="0" formatCode="General"/>
      <fill>
        <patternFill patternType="solid">
          <fgColor indexed="64"/>
          <bgColor theme="9" tint="0.79998168889431442"/>
        </patternFill>
      </fill>
    </dxf>
    <dxf>
      <numFmt numFmtId="0" formatCode="General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ill>
        <patternFill patternType="none">
          <fgColor indexed="64"/>
          <bgColor auto="1"/>
        </patternFill>
      </fill>
      <border outline="0"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C5FF"/>
      <color rgb="FFCC99FF"/>
      <color rgb="FFFA4C16"/>
      <color rgb="FFFB4C15"/>
      <color rgb="FFFF4215"/>
      <color rgb="FFFF3300"/>
      <color rgb="FFFF5050"/>
      <color rgb="FF61FD86"/>
      <color rgb="FF09AF54"/>
      <color rgb="FF88B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93" totalsRowShown="0">
  <autoFilter ref="A1:Z93" xr:uid="{00000000-0009-0000-0100-000001000000}"/>
  <sortState ref="A2:M91">
    <sortCondition ref="B1:B91"/>
  </sortState>
  <tableColumns count="26">
    <tableColumn id="1" xr3:uid="{00000000-0010-0000-0000-000001000000}" name="County" dataDxfId="22"/>
    <tableColumn id="2" xr3:uid="{00000000-0010-0000-0000-000002000000}" name="City" dataDxfId="21"/>
    <tableColumn id="28" xr3:uid="{00000000-0010-0000-0000-00001C000000}" name="Total Pop" dataDxfId="20"/>
    <tableColumn id="25" xr3:uid="{00000000-0010-0000-0000-000019000000}" name="# of Children Under Age Five in City" dataDxfId="19"/>
    <tableColumn id="5" xr3:uid="{00000000-0010-0000-0000-000005000000}" name="# of Children Receiving OKA" dataDxfId="18"/>
    <tableColumn id="14" xr3:uid="{00000000-0010-0000-0000-00000E000000}" name="Elementary schools with 2 or more OKA domains below Approaching" dataDxfId="17"/>
    <tableColumn id="15" xr3:uid="{00000000-0010-0000-0000-00000F000000}" name="# of OKA domains below approaching" dataDxfId="16"/>
    <tableColumn id="9" xr3:uid="{00000000-0010-0000-0000-000009000000}" name="% Disability By School"/>
    <tableColumn id="10" xr3:uid="{00000000-0010-0000-0000-00000A000000}" name="Below 100% FPL (children &lt; 5)" dataDxfId="15"/>
    <tableColumn id="11" xr3:uid="{00000000-0010-0000-0000-00000B000000}" name="Under 18  with a disability" dataDxfId="14"/>
    <tableColumn id="12" xr3:uid="{00000000-0010-0000-0000-00000C000000}" name=" Hispanic/ Latino"/>
    <tableColumn id="13" xr3:uid="{00000000-0010-0000-0000-00000D000000}" name=" Spanish"/>
    <tableColumn id="22" xr3:uid="{00000000-0010-0000-0000-000016000000}" name="# Disabilitie in Publicly Funded Programs        Age 0-2" dataDxfId="13"/>
    <tableColumn id="21" xr3:uid="{00000000-0010-0000-0000-000015000000}" name="# Disabilities in Publicly Funded Programs       Age 3-5" dataDxfId="12"/>
    <tableColumn id="20" xr3:uid="{00000000-0010-0000-0000-000014000000}" name="# Publicly Funded Programs Serving Under Age 3" dataDxfId="11"/>
    <tableColumn id="4" xr3:uid="{00000000-0010-0000-0000-000004000000}" name="# Publicly Funded Slots Serving Under Age 3" dataDxfId="10" dataCellStyle="Percent"/>
    <tableColumn id="8" xr3:uid="{00000000-0010-0000-0000-000008000000}" name="# Publicly Funded Programs Serving Age 3-5" dataDxfId="9" dataCellStyle="Percent"/>
    <tableColumn id="3" xr3:uid="{00000000-0010-0000-0000-000003000000}" name="# Publicly Funded Preschool Slots Serving Age 3-5" dataDxfId="8" dataCellStyle="Percent"/>
    <tableColumn id="26" xr3:uid="{00000000-0010-0000-0000-00001A000000}" name="# Programs serving Age 0-5" dataDxfId="7" dataCellStyle="Percent"/>
    <tableColumn id="27" xr3:uid="{00000000-0010-0000-0000-00001B000000}" name="# Slots Age 0-5 (Desired Capacity)" dataDxfId="6" dataCellStyle="Percent"/>
    <tableColumn id="33" xr3:uid="{00000000-0010-0000-0000-000021000000}" name="#  Programs serving Age 3-5  (NOT 0-2)" dataDxfId="5" dataCellStyle="Percent"/>
    <tableColumn id="34" xr3:uid="{00000000-0010-0000-0000-000022000000}" name="Number of Licensed slots by City for infant/toddlers and 3-5 year olds" dataDxfId="4" dataCellStyle="Percent"/>
    <tableColumn id="31" xr3:uid="{00000000-0010-0000-0000-00001F000000}" name="# Slots Age 3-5 (NOT serving 0-2) Desired Capacity" dataDxfId="3" dataCellStyle="Percent"/>
    <tableColumn id="32" xr3:uid="{00000000-0010-0000-0000-000020000000}" name="Number of Licensed slots by City 3-5 year olds" dataDxfId="2" dataCellStyle="Percent"/>
    <tableColumn id="7" xr3:uid="{00000000-0010-0000-0000-000007000000}" name="Funding Source(s)" dataDxfId="1" dataCellStyle="Percent"/>
    <tableColumn id="6" xr3:uid="{00000000-0010-0000-0000-000006000000}" name="Number on Waitlist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3"/>
  <sheetViews>
    <sheetView tabSelected="1" zoomScale="136" zoomScaleNormal="136" workbookViewId="0">
      <pane xSplit="3" topLeftCell="P1" activePane="topRight" state="frozen"/>
      <selection pane="topRight" activeCell="T25" sqref="T25"/>
    </sheetView>
  </sheetViews>
  <sheetFormatPr defaultRowHeight="15" outlineLevelRow="1" x14ac:dyDescent="0.25"/>
  <cols>
    <col min="1" max="1" width="12.42578125" customWidth="1"/>
    <col min="2" max="2" width="21.140625" customWidth="1"/>
    <col min="3" max="3" width="10" hidden="1" customWidth="1"/>
    <col min="4" max="4" width="13" customWidth="1"/>
    <col min="5" max="5" width="12.140625" hidden="1" customWidth="1"/>
    <col min="6" max="6" width="26.5703125" hidden="1" customWidth="1"/>
    <col min="7" max="7" width="19.140625" hidden="1" customWidth="1"/>
    <col min="8" max="8" width="12.140625" customWidth="1"/>
    <col min="9" max="9" width="15.7109375" customWidth="1"/>
    <col min="10" max="10" width="16.28515625" customWidth="1"/>
    <col min="11" max="11" width="17.85546875" customWidth="1"/>
    <col min="12" max="14" width="15.5703125" customWidth="1"/>
    <col min="15" max="15" width="16.28515625" customWidth="1"/>
    <col min="16" max="16" width="20.140625" customWidth="1"/>
    <col min="17" max="17" width="18.140625" customWidth="1"/>
    <col min="18" max="21" width="20" customWidth="1"/>
    <col min="22" max="22" width="20" hidden="1" customWidth="1"/>
    <col min="23" max="23" width="20" customWidth="1"/>
    <col min="24" max="24" width="20" hidden="1" customWidth="1"/>
    <col min="25" max="25" width="22" hidden="1" customWidth="1"/>
    <col min="26" max="26" width="25.140625" hidden="1" customWidth="1"/>
  </cols>
  <sheetData>
    <row r="1" spans="1:26" ht="78.75" x14ac:dyDescent="0.25">
      <c r="A1" s="91" t="s">
        <v>17</v>
      </c>
      <c r="B1" s="92" t="s">
        <v>16</v>
      </c>
      <c r="C1" s="93" t="s">
        <v>25</v>
      </c>
      <c r="D1" s="93" t="s">
        <v>87</v>
      </c>
      <c r="E1" s="93" t="s">
        <v>90</v>
      </c>
      <c r="F1" s="93" t="s">
        <v>84</v>
      </c>
      <c r="G1" s="93" t="s">
        <v>36</v>
      </c>
      <c r="H1" s="93" t="s">
        <v>86</v>
      </c>
      <c r="I1" s="93" t="s">
        <v>77</v>
      </c>
      <c r="J1" s="93" t="s">
        <v>78</v>
      </c>
      <c r="K1" s="93" t="s">
        <v>79</v>
      </c>
      <c r="L1" s="94" t="s">
        <v>80</v>
      </c>
      <c r="M1" s="140" t="s">
        <v>94</v>
      </c>
      <c r="N1" s="140" t="s">
        <v>95</v>
      </c>
      <c r="O1" s="58" t="s">
        <v>99</v>
      </c>
      <c r="P1" s="58" t="s">
        <v>100</v>
      </c>
      <c r="Q1" s="59" t="s">
        <v>101</v>
      </c>
      <c r="R1" s="58" t="s">
        <v>102</v>
      </c>
      <c r="S1" s="58" t="s">
        <v>96</v>
      </c>
      <c r="T1" s="58" t="s">
        <v>93</v>
      </c>
      <c r="U1" s="58" t="s">
        <v>97</v>
      </c>
      <c r="V1" s="58" t="s">
        <v>105</v>
      </c>
      <c r="W1" s="58" t="s">
        <v>98</v>
      </c>
      <c r="X1" s="58" t="s">
        <v>91</v>
      </c>
      <c r="Y1" s="2" t="s">
        <v>32</v>
      </c>
      <c r="Z1" s="2" t="s">
        <v>30</v>
      </c>
    </row>
    <row r="2" spans="1:26" x14ac:dyDescent="0.25">
      <c r="A2" s="117" t="s">
        <v>18</v>
      </c>
      <c r="B2" s="118" t="s">
        <v>2</v>
      </c>
      <c r="C2" s="52">
        <v>20733</v>
      </c>
      <c r="D2" s="50">
        <v>619</v>
      </c>
      <c r="E2" s="31"/>
      <c r="F2" s="21"/>
      <c r="G2" s="88"/>
      <c r="H2" s="142"/>
      <c r="I2" s="95">
        <v>0.42499999999999999</v>
      </c>
      <c r="J2" s="96">
        <v>2E-3</v>
      </c>
      <c r="K2" s="97">
        <v>5.7000000000000002E-2</v>
      </c>
      <c r="L2" s="98">
        <v>2.4E-2</v>
      </c>
      <c r="M2" s="193">
        <v>5</v>
      </c>
      <c r="N2" s="194">
        <v>21</v>
      </c>
      <c r="O2" s="181">
        <v>1</v>
      </c>
      <c r="P2" s="182">
        <v>48</v>
      </c>
      <c r="Q2" s="7">
        <v>2</v>
      </c>
      <c r="R2" s="7">
        <v>159</v>
      </c>
      <c r="S2" s="4">
        <v>13</v>
      </c>
      <c r="T2" s="130">
        <v>468</v>
      </c>
      <c r="U2" s="6">
        <v>6</v>
      </c>
      <c r="V2" s="130">
        <v>487</v>
      </c>
      <c r="W2" s="130">
        <v>169</v>
      </c>
      <c r="X2" s="130">
        <v>149</v>
      </c>
      <c r="Y2" s="8" t="s">
        <v>31</v>
      </c>
      <c r="Z2" s="8">
        <v>8</v>
      </c>
    </row>
    <row r="3" spans="1:26" outlineLevel="1" x14ac:dyDescent="0.25">
      <c r="A3" s="42" t="s">
        <v>37</v>
      </c>
      <c r="B3" s="46" t="s">
        <v>82</v>
      </c>
      <c r="C3" s="60"/>
      <c r="D3" s="61"/>
      <c r="E3" s="61">
        <v>67</v>
      </c>
      <c r="F3" s="62" t="s">
        <v>51</v>
      </c>
      <c r="G3" s="62" t="s">
        <v>44</v>
      </c>
      <c r="H3" s="192">
        <v>0.11</v>
      </c>
      <c r="I3" s="67"/>
      <c r="J3" s="68"/>
      <c r="K3" s="69"/>
      <c r="L3" s="99"/>
      <c r="M3" s="197"/>
      <c r="N3" s="198"/>
      <c r="O3" s="181"/>
      <c r="P3" s="182"/>
      <c r="Q3" s="12"/>
      <c r="R3" s="8"/>
      <c r="S3" s="4"/>
      <c r="T3" s="130"/>
      <c r="U3" s="6"/>
      <c r="V3" s="130"/>
      <c r="W3" s="130"/>
      <c r="X3" s="130"/>
      <c r="Y3" s="8"/>
      <c r="Z3" s="8"/>
    </row>
    <row r="4" spans="1:26" outlineLevel="1" x14ac:dyDescent="0.25">
      <c r="A4" s="43"/>
      <c r="B4" s="15"/>
      <c r="C4" s="17"/>
      <c r="D4" s="63"/>
      <c r="E4" s="63"/>
      <c r="F4" s="64" t="s">
        <v>46</v>
      </c>
      <c r="G4" s="64" t="s">
        <v>44</v>
      </c>
      <c r="H4" s="161"/>
      <c r="I4" s="67"/>
      <c r="J4" s="68"/>
      <c r="K4" s="69"/>
      <c r="L4" s="99"/>
      <c r="M4" s="197"/>
      <c r="N4" s="198"/>
      <c r="O4" s="181"/>
      <c r="P4" s="182"/>
      <c r="Q4" s="12"/>
      <c r="R4" s="8"/>
      <c r="S4" s="4"/>
      <c r="T4" s="130"/>
      <c r="U4" s="6"/>
      <c r="V4" s="130"/>
      <c r="W4" s="130"/>
      <c r="X4" s="130"/>
      <c r="Y4" s="8"/>
      <c r="Z4" s="8"/>
    </row>
    <row r="5" spans="1:26" outlineLevel="1" x14ac:dyDescent="0.25">
      <c r="A5" s="43" t="s">
        <v>37</v>
      </c>
      <c r="B5" s="47" t="s">
        <v>83</v>
      </c>
      <c r="C5" s="125"/>
      <c r="D5" s="63"/>
      <c r="E5" s="63">
        <v>48</v>
      </c>
      <c r="F5" s="74" t="s">
        <v>46</v>
      </c>
      <c r="G5" s="74" t="s">
        <v>44</v>
      </c>
      <c r="H5" s="191">
        <v>0.16</v>
      </c>
      <c r="I5" s="67"/>
      <c r="J5" s="68"/>
      <c r="K5" s="69"/>
      <c r="L5" s="99"/>
      <c r="M5" s="197"/>
      <c r="N5" s="198"/>
      <c r="O5" s="181"/>
      <c r="P5" s="182"/>
      <c r="Q5" s="12"/>
      <c r="R5" s="8"/>
      <c r="S5" s="4"/>
      <c r="T5" s="130"/>
      <c r="U5" s="6"/>
      <c r="V5" s="130"/>
      <c r="W5" s="130"/>
      <c r="X5" s="130"/>
      <c r="Y5" s="8"/>
      <c r="Z5" s="8"/>
    </row>
    <row r="6" spans="1:26" x14ac:dyDescent="0.25">
      <c r="A6" s="117" t="s">
        <v>18</v>
      </c>
      <c r="B6" s="118" t="s">
        <v>7</v>
      </c>
      <c r="C6" s="53">
        <v>432</v>
      </c>
      <c r="D6" s="50">
        <v>31</v>
      </c>
      <c r="E6" s="31"/>
      <c r="F6" s="21"/>
      <c r="G6" s="88"/>
      <c r="H6" s="142"/>
      <c r="I6" s="95">
        <v>0.432</v>
      </c>
      <c r="J6" s="100">
        <v>7.8E-2</v>
      </c>
      <c r="K6" s="97">
        <v>8.3000000000000004E-2</v>
      </c>
      <c r="L6" s="98">
        <v>0.03</v>
      </c>
      <c r="M6" s="193">
        <v>0</v>
      </c>
      <c r="N6" s="194">
        <v>0</v>
      </c>
      <c r="O6" s="181"/>
      <c r="P6" s="182"/>
      <c r="Q6" s="7"/>
      <c r="R6" s="7"/>
      <c r="S6" s="4">
        <v>0</v>
      </c>
      <c r="T6" s="130">
        <v>0</v>
      </c>
      <c r="U6" s="6">
        <v>1</v>
      </c>
      <c r="V6" s="130">
        <v>0</v>
      </c>
      <c r="W6" s="130"/>
      <c r="X6" s="130">
        <v>10</v>
      </c>
      <c r="Y6" s="8" t="s">
        <v>33</v>
      </c>
      <c r="Z6" s="8">
        <v>0</v>
      </c>
    </row>
    <row r="7" spans="1:26" x14ac:dyDescent="0.25">
      <c r="A7" s="117" t="s">
        <v>24</v>
      </c>
      <c r="B7" s="119" t="s">
        <v>35</v>
      </c>
      <c r="C7" s="54">
        <v>2229</v>
      </c>
      <c r="D7" s="50">
        <v>75</v>
      </c>
      <c r="E7" s="31"/>
      <c r="F7" s="21"/>
      <c r="G7" s="88"/>
      <c r="H7" s="142"/>
      <c r="I7" s="95">
        <v>0.53300000000000003</v>
      </c>
      <c r="J7" s="96">
        <v>2.1999999999999999E-2</v>
      </c>
      <c r="K7" s="97">
        <v>4.2999999999999997E-2</v>
      </c>
      <c r="L7" s="98">
        <v>2.7E-2</v>
      </c>
      <c r="M7" s="138">
        <v>0</v>
      </c>
      <c r="N7" s="138">
        <v>22</v>
      </c>
      <c r="O7" s="9">
        <v>1</v>
      </c>
      <c r="P7" s="9">
        <v>24</v>
      </c>
      <c r="Q7" s="7">
        <v>2</v>
      </c>
      <c r="R7" s="7">
        <v>53</v>
      </c>
      <c r="S7" s="4">
        <v>1</v>
      </c>
      <c r="T7" s="130">
        <v>51</v>
      </c>
      <c r="U7" s="6">
        <v>2</v>
      </c>
      <c r="V7" s="130">
        <v>69</v>
      </c>
      <c r="W7" s="130">
        <v>35</v>
      </c>
      <c r="X7" s="130">
        <v>53</v>
      </c>
      <c r="Y7" s="8" t="s">
        <v>34</v>
      </c>
      <c r="Z7" s="8">
        <v>4</v>
      </c>
    </row>
    <row r="8" spans="1:26" outlineLevel="1" x14ac:dyDescent="0.25">
      <c r="A8" s="42" t="s">
        <v>37</v>
      </c>
      <c r="B8" s="46" t="s">
        <v>75</v>
      </c>
      <c r="C8" s="14"/>
      <c r="D8" s="24"/>
      <c r="E8" s="24">
        <v>81</v>
      </c>
      <c r="F8" s="20" t="s">
        <v>47</v>
      </c>
      <c r="G8" s="70" t="s">
        <v>39</v>
      </c>
      <c r="H8" s="190">
        <v>0.18</v>
      </c>
      <c r="I8" s="67"/>
      <c r="J8" s="84"/>
      <c r="K8" s="84"/>
      <c r="L8" s="101"/>
      <c r="M8" s="179"/>
      <c r="N8" s="180"/>
      <c r="O8" s="181"/>
      <c r="P8" s="182"/>
      <c r="Q8" s="12"/>
      <c r="R8" s="8"/>
      <c r="S8" s="4"/>
      <c r="T8" s="130"/>
      <c r="U8" s="6"/>
      <c r="V8" s="130"/>
      <c r="W8" s="130"/>
      <c r="X8" s="130"/>
      <c r="Y8" s="8"/>
      <c r="Z8" s="8"/>
    </row>
    <row r="9" spans="1:26" outlineLevel="1" x14ac:dyDescent="0.25">
      <c r="A9" s="43"/>
      <c r="B9" s="47"/>
      <c r="C9" s="15"/>
      <c r="D9" s="25"/>
      <c r="E9" s="25"/>
      <c r="F9" s="34" t="s">
        <v>46</v>
      </c>
      <c r="G9" s="71" t="s">
        <v>39</v>
      </c>
      <c r="H9" s="162"/>
      <c r="I9" s="67"/>
      <c r="J9" s="84"/>
      <c r="K9" s="84"/>
      <c r="L9" s="101"/>
      <c r="M9" s="179"/>
      <c r="N9" s="180"/>
      <c r="O9" s="181"/>
      <c r="P9" s="182"/>
      <c r="Q9" s="12"/>
      <c r="R9" s="8"/>
      <c r="S9" s="4"/>
      <c r="T9" s="130"/>
      <c r="U9" s="6"/>
      <c r="V9" s="130"/>
      <c r="W9" s="130"/>
      <c r="X9" s="130"/>
      <c r="Y9" s="8"/>
      <c r="Z9" s="8"/>
    </row>
    <row r="10" spans="1:26" x14ac:dyDescent="0.25">
      <c r="A10" s="117" t="s">
        <v>18</v>
      </c>
      <c r="B10" s="118" t="s">
        <v>10</v>
      </c>
      <c r="C10" s="52">
        <v>17760</v>
      </c>
      <c r="D10" s="51">
        <v>1176</v>
      </c>
      <c r="E10" s="27"/>
      <c r="F10" s="37"/>
      <c r="G10" s="76"/>
      <c r="H10" s="163"/>
      <c r="I10" s="95">
        <v>0.38500000000000001</v>
      </c>
      <c r="J10" s="100">
        <v>5.1999999999999998E-2</v>
      </c>
      <c r="K10" s="100">
        <v>0.11600000000000001</v>
      </c>
      <c r="L10" s="98">
        <v>5.5E-2</v>
      </c>
      <c r="M10" s="193">
        <v>0</v>
      </c>
      <c r="N10" s="194">
        <v>18</v>
      </c>
      <c r="O10" s="183"/>
      <c r="P10" s="184"/>
      <c r="Q10" s="7">
        <v>3</v>
      </c>
      <c r="R10" s="7">
        <v>95</v>
      </c>
      <c r="S10" s="4">
        <v>20</v>
      </c>
      <c r="T10" s="131">
        <v>515</v>
      </c>
      <c r="U10" s="11">
        <v>6</v>
      </c>
      <c r="V10" s="131">
        <v>545</v>
      </c>
      <c r="W10" s="131">
        <v>164</v>
      </c>
      <c r="X10" s="131">
        <v>175</v>
      </c>
      <c r="Y10" s="8" t="s">
        <v>34</v>
      </c>
      <c r="Z10" s="8">
        <v>1</v>
      </c>
    </row>
    <row r="11" spans="1:26" outlineLevel="1" x14ac:dyDescent="0.25">
      <c r="A11" s="40" t="s">
        <v>37</v>
      </c>
      <c r="B11" s="48" t="s">
        <v>38</v>
      </c>
      <c r="C11" s="19"/>
      <c r="D11" s="23"/>
      <c r="E11" s="23">
        <v>91</v>
      </c>
      <c r="F11" s="33" t="s">
        <v>45</v>
      </c>
      <c r="G11" s="72" t="s">
        <v>39</v>
      </c>
      <c r="H11" s="191">
        <v>0.15</v>
      </c>
      <c r="I11" s="67"/>
      <c r="J11" s="84"/>
      <c r="K11" s="84"/>
      <c r="L11" s="101"/>
      <c r="M11" s="179"/>
      <c r="N11" s="180"/>
      <c r="O11" s="183"/>
      <c r="P11" s="184"/>
      <c r="Q11" s="12"/>
      <c r="R11" s="8"/>
      <c r="S11" s="4"/>
      <c r="T11" s="131"/>
      <c r="U11" s="11"/>
      <c r="V11" s="131"/>
      <c r="W11" s="131"/>
      <c r="X11" s="131"/>
      <c r="Y11" s="8"/>
      <c r="Z11" s="8"/>
    </row>
    <row r="12" spans="1:26" outlineLevel="1" x14ac:dyDescent="0.25">
      <c r="A12" s="40" t="s">
        <v>37</v>
      </c>
      <c r="B12" s="48" t="s">
        <v>40</v>
      </c>
      <c r="C12" s="19"/>
      <c r="D12" s="23"/>
      <c r="E12" s="23">
        <v>107</v>
      </c>
      <c r="F12" s="33" t="s">
        <v>46</v>
      </c>
      <c r="G12" s="72" t="s">
        <v>41</v>
      </c>
      <c r="H12" s="191">
        <v>0.17</v>
      </c>
      <c r="I12" s="67"/>
      <c r="J12" s="84"/>
      <c r="K12" s="84"/>
      <c r="L12" s="101"/>
      <c r="M12" s="179"/>
      <c r="N12" s="180"/>
      <c r="O12" s="183"/>
      <c r="P12" s="184"/>
      <c r="Q12" s="12"/>
      <c r="R12" s="8"/>
      <c r="S12" s="4"/>
      <c r="T12" s="131"/>
      <c r="U12" s="11"/>
      <c r="V12" s="131"/>
      <c r="W12" s="131"/>
      <c r="X12" s="131"/>
      <c r="Y12" s="8"/>
      <c r="Z12" s="8"/>
    </row>
    <row r="13" spans="1:26" outlineLevel="1" x14ac:dyDescent="0.25">
      <c r="A13" s="40" t="s">
        <v>37</v>
      </c>
      <c r="B13" s="48" t="s">
        <v>43</v>
      </c>
      <c r="C13" s="19"/>
      <c r="D13" s="23"/>
      <c r="E13" s="23">
        <v>101</v>
      </c>
      <c r="F13" s="33" t="s">
        <v>47</v>
      </c>
      <c r="G13" s="72" t="s">
        <v>44</v>
      </c>
      <c r="H13" s="191">
        <v>0.19</v>
      </c>
      <c r="I13" s="67"/>
      <c r="J13" s="84"/>
      <c r="K13" s="84"/>
      <c r="L13" s="101"/>
      <c r="M13" s="179"/>
      <c r="N13" s="180"/>
      <c r="O13" s="183"/>
      <c r="P13" s="184"/>
      <c r="Q13" s="12"/>
      <c r="R13" s="8"/>
      <c r="S13" s="4"/>
      <c r="T13" s="131"/>
      <c r="U13" s="11"/>
      <c r="V13" s="131"/>
      <c r="W13" s="131"/>
      <c r="X13" s="131"/>
      <c r="Y13" s="8"/>
      <c r="Z13" s="8"/>
    </row>
    <row r="14" spans="1:26" x14ac:dyDescent="0.25">
      <c r="A14" s="117" t="s">
        <v>18</v>
      </c>
      <c r="B14" s="119" t="s">
        <v>0</v>
      </c>
      <c r="C14" s="54">
        <v>8858</v>
      </c>
      <c r="D14" s="50">
        <v>748</v>
      </c>
      <c r="E14" s="31"/>
      <c r="F14" s="21"/>
      <c r="G14" s="88"/>
      <c r="H14" s="142"/>
      <c r="I14" s="95">
        <v>0.19800000000000001</v>
      </c>
      <c r="J14" s="96">
        <v>3.3000000000000002E-2</v>
      </c>
      <c r="K14" s="95">
        <v>9.6000000000000002E-2</v>
      </c>
      <c r="L14" s="98">
        <v>1.4E-2</v>
      </c>
      <c r="M14" s="193">
        <v>0</v>
      </c>
      <c r="N14" s="194">
        <v>4</v>
      </c>
      <c r="O14" s="181"/>
      <c r="P14" s="182"/>
      <c r="Q14" s="7">
        <v>2</v>
      </c>
      <c r="R14" s="7">
        <v>74</v>
      </c>
      <c r="S14" s="4">
        <v>3</v>
      </c>
      <c r="T14" s="130">
        <v>92</v>
      </c>
      <c r="U14" s="6">
        <v>3</v>
      </c>
      <c r="V14" s="130">
        <v>95</v>
      </c>
      <c r="W14" s="130">
        <v>67</v>
      </c>
      <c r="X14" s="130">
        <v>67</v>
      </c>
      <c r="Y14" s="8" t="s">
        <v>31</v>
      </c>
      <c r="Z14" s="8">
        <v>4</v>
      </c>
    </row>
    <row r="15" spans="1:26" outlineLevel="1" x14ac:dyDescent="0.25">
      <c r="A15" s="42" t="s">
        <v>37</v>
      </c>
      <c r="B15" s="46" t="s">
        <v>50</v>
      </c>
      <c r="C15" s="14"/>
      <c r="D15" s="24"/>
      <c r="E15" s="24">
        <v>46</v>
      </c>
      <c r="F15" s="20" t="s">
        <v>51</v>
      </c>
      <c r="G15" s="70" t="s">
        <v>41</v>
      </c>
      <c r="H15" s="190">
        <v>0.09</v>
      </c>
      <c r="I15" s="84"/>
      <c r="J15" s="84"/>
      <c r="K15" s="84"/>
      <c r="L15" s="101"/>
      <c r="M15" s="179"/>
      <c r="N15" s="180"/>
      <c r="O15" s="181"/>
      <c r="P15" s="182"/>
      <c r="Q15" s="12"/>
      <c r="R15" s="8"/>
      <c r="S15" s="4"/>
      <c r="T15" s="130"/>
      <c r="U15" s="6"/>
      <c r="V15" s="130"/>
      <c r="W15" s="130"/>
      <c r="X15" s="130"/>
      <c r="Y15" s="8"/>
      <c r="Z15" s="8"/>
    </row>
    <row r="16" spans="1:26" outlineLevel="1" x14ac:dyDescent="0.25">
      <c r="A16" s="43"/>
      <c r="B16" s="47"/>
      <c r="C16" s="15"/>
      <c r="D16" s="25"/>
      <c r="E16" s="25"/>
      <c r="F16" s="34" t="s">
        <v>47</v>
      </c>
      <c r="G16" s="71" t="s">
        <v>44</v>
      </c>
      <c r="H16" s="162"/>
      <c r="I16" s="84"/>
      <c r="J16" s="84"/>
      <c r="K16" s="84"/>
      <c r="L16" s="101"/>
      <c r="M16" s="179"/>
      <c r="N16" s="180"/>
      <c r="O16" s="181"/>
      <c r="P16" s="182"/>
      <c r="Q16" s="12"/>
      <c r="R16" s="8"/>
      <c r="S16" s="4"/>
      <c r="T16" s="130"/>
      <c r="U16" s="6"/>
      <c r="V16" s="130"/>
      <c r="W16" s="130"/>
      <c r="X16" s="130"/>
      <c r="Y16" s="8"/>
      <c r="Z16" s="8"/>
    </row>
    <row r="17" spans="1:26" outlineLevel="1" x14ac:dyDescent="0.25">
      <c r="A17" s="42" t="s">
        <v>37</v>
      </c>
      <c r="B17" s="46" t="s">
        <v>48</v>
      </c>
      <c r="C17" s="16"/>
      <c r="D17" s="24"/>
      <c r="E17" s="24">
        <v>80</v>
      </c>
      <c r="F17" s="20" t="s">
        <v>47</v>
      </c>
      <c r="G17" s="70" t="s">
        <v>41</v>
      </c>
      <c r="H17" s="190">
        <v>0.13</v>
      </c>
      <c r="I17" s="84"/>
      <c r="J17" s="84"/>
      <c r="K17" s="84"/>
      <c r="L17" s="101"/>
      <c r="M17" s="179"/>
      <c r="N17" s="180"/>
      <c r="O17" s="181"/>
      <c r="P17" s="182"/>
      <c r="Q17" s="12"/>
      <c r="R17" s="8"/>
      <c r="S17" s="4"/>
      <c r="T17" s="130"/>
      <c r="U17" s="6"/>
      <c r="V17" s="130"/>
      <c r="W17" s="130"/>
      <c r="X17" s="130"/>
      <c r="Y17" s="8"/>
      <c r="Z17" s="8"/>
    </row>
    <row r="18" spans="1:26" outlineLevel="1" x14ac:dyDescent="0.25">
      <c r="A18" s="43"/>
      <c r="B18" s="47"/>
      <c r="C18" s="17"/>
      <c r="D18" s="25"/>
      <c r="E18" s="25"/>
      <c r="F18" s="35" t="s">
        <v>46</v>
      </c>
      <c r="G18" s="73" t="s">
        <v>49</v>
      </c>
      <c r="H18" s="162"/>
      <c r="I18" s="84"/>
      <c r="J18" s="84"/>
      <c r="K18" s="84"/>
      <c r="L18" s="101"/>
      <c r="M18" s="179"/>
      <c r="N18" s="180"/>
      <c r="O18" s="181"/>
      <c r="P18" s="182"/>
      <c r="Q18" s="12"/>
      <c r="R18" s="8"/>
      <c r="S18" s="4"/>
      <c r="T18" s="130"/>
      <c r="U18" s="6"/>
      <c r="V18" s="130"/>
      <c r="W18" s="130"/>
      <c r="X18" s="130"/>
      <c r="Y18" s="8"/>
      <c r="Z18" s="8"/>
    </row>
    <row r="19" spans="1:26" x14ac:dyDescent="0.25">
      <c r="A19" s="117" t="s">
        <v>18</v>
      </c>
      <c r="B19" s="119" t="s">
        <v>3</v>
      </c>
      <c r="C19" s="54">
        <v>1339</v>
      </c>
      <c r="D19" s="50">
        <v>73</v>
      </c>
      <c r="E19" s="31"/>
      <c r="F19" s="21"/>
      <c r="G19" s="88"/>
      <c r="H19" s="142"/>
      <c r="I19" s="97">
        <v>8.3000000000000004E-2</v>
      </c>
      <c r="J19" s="100">
        <v>8.3000000000000004E-2</v>
      </c>
      <c r="K19" s="97">
        <v>3.3000000000000002E-2</v>
      </c>
      <c r="L19" s="98">
        <v>6.0000000000000001E-3</v>
      </c>
      <c r="M19" s="193">
        <v>0</v>
      </c>
      <c r="N19" s="194">
        <v>2</v>
      </c>
      <c r="O19" s="181"/>
      <c r="P19" s="182"/>
      <c r="Q19" s="7">
        <v>1</v>
      </c>
      <c r="R19" s="7">
        <v>18</v>
      </c>
      <c r="S19" s="4">
        <v>0</v>
      </c>
      <c r="T19" s="130"/>
      <c r="U19" s="6">
        <v>1</v>
      </c>
      <c r="V19" s="130">
        <v>0</v>
      </c>
      <c r="W19" s="130"/>
      <c r="X19" s="130">
        <v>19</v>
      </c>
      <c r="Y19" s="8" t="s">
        <v>31</v>
      </c>
      <c r="Z19" s="8">
        <v>0</v>
      </c>
    </row>
    <row r="20" spans="1:26" outlineLevel="1" x14ac:dyDescent="0.25">
      <c r="A20" s="40" t="s">
        <v>37</v>
      </c>
      <c r="B20" s="48" t="s">
        <v>42</v>
      </c>
      <c r="C20" s="19"/>
      <c r="D20" s="23"/>
      <c r="E20" s="23">
        <v>37</v>
      </c>
      <c r="F20" s="33" t="s">
        <v>46</v>
      </c>
      <c r="G20" s="72" t="s">
        <v>39</v>
      </c>
      <c r="H20" s="191">
        <v>0.21</v>
      </c>
      <c r="I20" s="85"/>
      <c r="J20" s="85"/>
      <c r="K20" s="85"/>
      <c r="L20" s="102"/>
      <c r="M20" s="179"/>
      <c r="N20" s="180"/>
      <c r="O20" s="181"/>
      <c r="P20" s="182"/>
      <c r="Q20" s="12"/>
      <c r="R20" s="8"/>
      <c r="S20" s="4"/>
      <c r="T20" s="130"/>
      <c r="U20" s="6"/>
      <c r="V20" s="130"/>
      <c r="W20" s="130"/>
      <c r="X20" s="130"/>
      <c r="Y20" s="8"/>
      <c r="Z20" s="8"/>
    </row>
    <row r="21" spans="1:26" x14ac:dyDescent="0.25">
      <c r="A21" s="117" t="s">
        <v>24</v>
      </c>
      <c r="B21" s="118" t="s">
        <v>23</v>
      </c>
      <c r="C21" s="52">
        <v>36687</v>
      </c>
      <c r="D21" s="51">
        <v>2403</v>
      </c>
      <c r="E21" s="27"/>
      <c r="F21" s="37"/>
      <c r="G21" s="76"/>
      <c r="H21" s="163"/>
      <c r="I21" s="95">
        <v>0.33100000000000002</v>
      </c>
      <c r="J21" s="96">
        <v>4.3999999999999997E-2</v>
      </c>
      <c r="K21" s="95">
        <v>9.5000000000000001E-2</v>
      </c>
      <c r="L21" s="98">
        <v>6.0999999999999999E-2</v>
      </c>
      <c r="M21" s="138">
        <v>4</v>
      </c>
      <c r="N21" s="138">
        <v>51</v>
      </c>
      <c r="O21" s="9">
        <v>3</v>
      </c>
      <c r="P21" s="132">
        <v>61</v>
      </c>
      <c r="Q21" s="7">
        <v>6</v>
      </c>
      <c r="R21" s="7">
        <v>310</v>
      </c>
      <c r="S21" s="4">
        <v>47</v>
      </c>
      <c r="T21" s="130">
        <v>1020</v>
      </c>
      <c r="U21" s="6">
        <v>11</v>
      </c>
      <c r="V21" s="130">
        <v>1339</v>
      </c>
      <c r="W21" s="130">
        <v>241</v>
      </c>
      <c r="X21" s="130">
        <v>317</v>
      </c>
      <c r="Y21" s="8" t="s">
        <v>34</v>
      </c>
      <c r="Z21" s="8">
        <v>6</v>
      </c>
    </row>
    <row r="22" spans="1:26" outlineLevel="1" x14ac:dyDescent="0.25">
      <c r="A22" s="42" t="s">
        <v>37</v>
      </c>
      <c r="B22" s="46" t="s">
        <v>66</v>
      </c>
      <c r="C22" s="16"/>
      <c r="D22" s="24"/>
      <c r="E22" s="24">
        <v>59</v>
      </c>
      <c r="F22" s="20" t="s">
        <v>51</v>
      </c>
      <c r="G22" s="70" t="s">
        <v>44</v>
      </c>
      <c r="H22" s="190">
        <v>0.1</v>
      </c>
      <c r="I22" s="81"/>
      <c r="J22" s="81"/>
      <c r="K22" s="81"/>
      <c r="L22" s="103"/>
      <c r="M22" s="179"/>
      <c r="N22" s="180"/>
      <c r="O22" s="181"/>
      <c r="P22" s="182"/>
      <c r="Q22" s="12"/>
      <c r="R22" s="8"/>
      <c r="S22" s="4"/>
      <c r="T22" s="130"/>
      <c r="U22" s="6"/>
      <c r="V22" s="130"/>
      <c r="W22" s="130"/>
      <c r="X22" s="130"/>
      <c r="Y22" s="8"/>
      <c r="Z22" s="8"/>
    </row>
    <row r="23" spans="1:26" outlineLevel="1" x14ac:dyDescent="0.25">
      <c r="A23" s="43"/>
      <c r="B23" s="47"/>
      <c r="C23" s="17"/>
      <c r="D23" s="25"/>
      <c r="E23" s="25"/>
      <c r="F23" s="34" t="s">
        <v>47</v>
      </c>
      <c r="G23" s="74" t="s">
        <v>44</v>
      </c>
      <c r="H23" s="162"/>
      <c r="I23" s="82"/>
      <c r="J23" s="82"/>
      <c r="K23" s="82"/>
      <c r="L23" s="104"/>
      <c r="M23" s="179"/>
      <c r="N23" s="180"/>
      <c r="O23" s="181"/>
      <c r="P23" s="182"/>
      <c r="Q23" s="12"/>
      <c r="R23" s="8"/>
      <c r="S23" s="4"/>
      <c r="T23" s="130"/>
      <c r="U23" s="6"/>
      <c r="V23" s="130"/>
      <c r="W23" s="130"/>
      <c r="X23" s="130"/>
      <c r="Y23" s="8"/>
      <c r="Z23" s="8"/>
    </row>
    <row r="24" spans="1:26" outlineLevel="1" x14ac:dyDescent="0.25">
      <c r="A24" s="40" t="s">
        <v>37</v>
      </c>
      <c r="B24" s="48" t="s">
        <v>68</v>
      </c>
      <c r="C24" s="19"/>
      <c r="D24" s="23"/>
      <c r="E24" s="23">
        <v>81</v>
      </c>
      <c r="F24" s="30" t="s">
        <v>46</v>
      </c>
      <c r="G24" s="33" t="s">
        <v>41</v>
      </c>
      <c r="H24" s="191">
        <v>0.12</v>
      </c>
      <c r="I24" s="82"/>
      <c r="J24" s="82"/>
      <c r="K24" s="82"/>
      <c r="L24" s="104"/>
      <c r="M24" s="179"/>
      <c r="N24" s="180"/>
      <c r="O24" s="181"/>
      <c r="P24" s="182"/>
      <c r="Q24" s="12"/>
      <c r="R24" s="8"/>
      <c r="S24" s="4"/>
      <c r="T24" s="130"/>
      <c r="U24" s="6"/>
      <c r="V24" s="130"/>
      <c r="W24" s="130"/>
      <c r="X24" s="130"/>
      <c r="Y24" s="8"/>
      <c r="Z24" s="8"/>
    </row>
    <row r="25" spans="1:26" outlineLevel="1" x14ac:dyDescent="0.25">
      <c r="A25" s="40" t="s">
        <v>37</v>
      </c>
      <c r="B25" s="48" t="s">
        <v>69</v>
      </c>
      <c r="C25" s="19"/>
      <c r="D25" s="23"/>
      <c r="E25" s="23">
        <v>67</v>
      </c>
      <c r="F25" s="30" t="s">
        <v>46</v>
      </c>
      <c r="G25" s="33" t="s">
        <v>49</v>
      </c>
      <c r="H25" s="191">
        <v>0.12</v>
      </c>
      <c r="I25" s="82"/>
      <c r="J25" s="82"/>
      <c r="K25" s="82"/>
      <c r="L25" s="104"/>
      <c r="M25" s="179"/>
      <c r="N25" s="180"/>
      <c r="O25" s="181"/>
      <c r="P25" s="182"/>
      <c r="Q25" s="12"/>
      <c r="R25" s="8"/>
      <c r="S25" s="4"/>
      <c r="T25" s="130"/>
      <c r="U25" s="6"/>
      <c r="V25" s="130"/>
      <c r="W25" s="130"/>
      <c r="X25" s="130"/>
      <c r="Y25" s="8"/>
      <c r="Z25" s="8"/>
    </row>
    <row r="26" spans="1:26" outlineLevel="1" x14ac:dyDescent="0.25">
      <c r="A26" s="40" t="s">
        <v>37</v>
      </c>
      <c r="B26" s="48" t="s">
        <v>73</v>
      </c>
      <c r="C26" s="19"/>
      <c r="D26" s="23"/>
      <c r="E26" s="23">
        <v>58</v>
      </c>
      <c r="F26" s="33" t="s">
        <v>46</v>
      </c>
      <c r="G26" s="72" t="s">
        <v>39</v>
      </c>
      <c r="H26" s="191">
        <v>0.14000000000000001</v>
      </c>
      <c r="I26" s="82"/>
      <c r="J26" s="82"/>
      <c r="K26" s="82"/>
      <c r="L26" s="104"/>
      <c r="M26" s="179"/>
      <c r="N26" s="180"/>
      <c r="O26" s="181"/>
      <c r="P26" s="182"/>
      <c r="Q26" s="12"/>
      <c r="R26" s="8"/>
      <c r="S26" s="4"/>
      <c r="T26" s="130"/>
      <c r="U26" s="6"/>
      <c r="V26" s="130"/>
      <c r="W26" s="130"/>
      <c r="X26" s="130"/>
      <c r="Y26" s="8"/>
      <c r="Z26" s="8"/>
    </row>
    <row r="27" spans="1:26" outlineLevel="1" x14ac:dyDescent="0.25">
      <c r="A27" s="40" t="s">
        <v>37</v>
      </c>
      <c r="B27" s="48" t="s">
        <v>74</v>
      </c>
      <c r="C27" s="19"/>
      <c r="D27" s="23"/>
      <c r="E27" s="23">
        <v>68</v>
      </c>
      <c r="F27" s="33" t="s">
        <v>46</v>
      </c>
      <c r="G27" s="72" t="s">
        <v>49</v>
      </c>
      <c r="H27" s="191">
        <v>0.15</v>
      </c>
      <c r="I27" s="82"/>
      <c r="J27" s="82"/>
      <c r="K27" s="82"/>
      <c r="L27" s="104"/>
      <c r="M27" s="179"/>
      <c r="N27" s="180"/>
      <c r="O27" s="181"/>
      <c r="P27" s="182"/>
      <c r="Q27" s="12"/>
      <c r="R27" s="8"/>
      <c r="S27" s="4"/>
      <c r="T27" s="130"/>
      <c r="U27" s="6"/>
      <c r="V27" s="130"/>
      <c r="W27" s="130"/>
      <c r="X27" s="130"/>
      <c r="Y27" s="8"/>
      <c r="Z27" s="8"/>
    </row>
    <row r="28" spans="1:26" outlineLevel="1" x14ac:dyDescent="0.25">
      <c r="A28" s="40" t="s">
        <v>37</v>
      </c>
      <c r="B28" s="48" t="s">
        <v>71</v>
      </c>
      <c r="C28" s="19"/>
      <c r="D28" s="23"/>
      <c r="E28" s="23">
        <v>84</v>
      </c>
      <c r="F28" s="30" t="s">
        <v>46</v>
      </c>
      <c r="G28" s="33" t="s">
        <v>49</v>
      </c>
      <c r="H28" s="191">
        <v>0.14000000000000001</v>
      </c>
      <c r="I28" s="82"/>
      <c r="J28" s="82"/>
      <c r="K28" s="82"/>
      <c r="L28" s="104"/>
      <c r="M28" s="179"/>
      <c r="N28" s="180"/>
      <c r="O28" s="181"/>
      <c r="P28" s="182"/>
      <c r="Q28" s="12"/>
      <c r="R28" s="8"/>
      <c r="S28" s="4"/>
      <c r="T28" s="130"/>
      <c r="U28" s="6"/>
      <c r="V28" s="130"/>
      <c r="W28" s="130"/>
      <c r="X28" s="130"/>
      <c r="Y28" s="8"/>
      <c r="Z28" s="8"/>
    </row>
    <row r="29" spans="1:26" outlineLevel="1" x14ac:dyDescent="0.25">
      <c r="A29" s="42" t="s">
        <v>37</v>
      </c>
      <c r="B29" s="46" t="s">
        <v>70</v>
      </c>
      <c r="C29" s="16"/>
      <c r="D29" s="24"/>
      <c r="E29" s="24">
        <v>67</v>
      </c>
      <c r="F29" s="20" t="s">
        <v>47</v>
      </c>
      <c r="G29" s="70" t="s">
        <v>41</v>
      </c>
      <c r="H29" s="190">
        <v>0.12</v>
      </c>
      <c r="I29" s="82"/>
      <c r="J29" s="82"/>
      <c r="K29" s="82"/>
      <c r="L29" s="104"/>
      <c r="M29" s="179"/>
      <c r="N29" s="180"/>
      <c r="O29" s="181"/>
      <c r="P29" s="182"/>
      <c r="Q29" s="12"/>
      <c r="R29" s="8"/>
      <c r="S29" s="4"/>
      <c r="T29" s="130"/>
      <c r="U29" s="6"/>
      <c r="V29" s="130"/>
      <c r="W29" s="130"/>
      <c r="X29" s="130"/>
      <c r="Y29" s="8"/>
      <c r="Z29" s="8"/>
    </row>
    <row r="30" spans="1:26" outlineLevel="1" x14ac:dyDescent="0.25">
      <c r="A30" s="43"/>
      <c r="B30" s="47"/>
      <c r="C30" s="17"/>
      <c r="D30" s="25"/>
      <c r="E30" s="25"/>
      <c r="F30" s="35" t="s">
        <v>46</v>
      </c>
      <c r="G30" s="73" t="s">
        <v>44</v>
      </c>
      <c r="H30" s="162"/>
      <c r="I30" s="82"/>
      <c r="J30" s="82"/>
      <c r="K30" s="82"/>
      <c r="L30" s="104"/>
      <c r="M30" s="179"/>
      <c r="N30" s="180"/>
      <c r="O30" s="181"/>
      <c r="P30" s="182"/>
      <c r="Q30" s="12"/>
      <c r="R30" s="8"/>
      <c r="S30" s="4"/>
      <c r="T30" s="130"/>
      <c r="U30" s="6"/>
      <c r="V30" s="130"/>
      <c r="W30" s="130"/>
      <c r="X30" s="130"/>
      <c r="Y30" s="8"/>
      <c r="Z30" s="8"/>
    </row>
    <row r="31" spans="1:26" outlineLevel="1" x14ac:dyDescent="0.25">
      <c r="A31" s="42" t="s">
        <v>37</v>
      </c>
      <c r="B31" s="46" t="s">
        <v>72</v>
      </c>
      <c r="C31" s="16"/>
      <c r="D31" s="26"/>
      <c r="E31" s="26">
        <v>70</v>
      </c>
      <c r="F31" s="36" t="s">
        <v>51</v>
      </c>
      <c r="G31" s="75" t="s">
        <v>44</v>
      </c>
      <c r="H31" s="190">
        <v>0.18</v>
      </c>
      <c r="I31" s="82"/>
      <c r="J31" s="82"/>
      <c r="K31" s="82"/>
      <c r="L31" s="104"/>
      <c r="M31" s="179"/>
      <c r="N31" s="180"/>
      <c r="O31" s="181"/>
      <c r="P31" s="182"/>
      <c r="Q31" s="12"/>
      <c r="R31" s="8"/>
      <c r="S31" s="4"/>
      <c r="T31" s="130"/>
      <c r="U31" s="6"/>
      <c r="V31" s="130"/>
      <c r="W31" s="130"/>
      <c r="X31" s="130"/>
      <c r="Y31" s="8"/>
      <c r="Z31" s="8"/>
    </row>
    <row r="32" spans="1:26" outlineLevel="1" x14ac:dyDescent="0.25">
      <c r="A32" s="44"/>
      <c r="B32" s="49"/>
      <c r="C32" s="13"/>
      <c r="D32" s="27"/>
      <c r="E32" s="27"/>
      <c r="F32" s="37" t="s">
        <v>47</v>
      </c>
      <c r="G32" s="76" t="s">
        <v>44</v>
      </c>
      <c r="H32" s="164"/>
      <c r="I32" s="82"/>
      <c r="J32" s="82"/>
      <c r="K32" s="82"/>
      <c r="L32" s="104"/>
      <c r="M32" s="179"/>
      <c r="N32" s="180"/>
      <c r="O32" s="181"/>
      <c r="P32" s="182"/>
      <c r="Q32" s="12"/>
      <c r="R32" s="8"/>
      <c r="S32" s="4"/>
      <c r="T32" s="130"/>
      <c r="U32" s="6"/>
      <c r="V32" s="130"/>
      <c r="W32" s="130"/>
      <c r="X32" s="130"/>
      <c r="Y32" s="8"/>
      <c r="Z32" s="8"/>
    </row>
    <row r="33" spans="1:26" outlineLevel="1" x14ac:dyDescent="0.25">
      <c r="A33" s="43"/>
      <c r="B33" s="47"/>
      <c r="C33" s="17"/>
      <c r="D33" s="28"/>
      <c r="E33" s="28"/>
      <c r="F33" s="38" t="s">
        <v>46</v>
      </c>
      <c r="G33" s="71" t="s">
        <v>41</v>
      </c>
      <c r="H33" s="162"/>
      <c r="I33" s="83"/>
      <c r="J33" s="83"/>
      <c r="K33" s="83"/>
      <c r="L33" s="105"/>
      <c r="M33" s="179"/>
      <c r="N33" s="180"/>
      <c r="O33" s="181"/>
      <c r="P33" s="182"/>
      <c r="Q33" s="12"/>
      <c r="R33" s="8"/>
      <c r="S33" s="4"/>
      <c r="T33" s="130"/>
      <c r="U33" s="6"/>
      <c r="V33" s="130"/>
      <c r="W33" s="130"/>
      <c r="X33" s="130"/>
      <c r="Y33" s="8"/>
      <c r="Z33" s="8"/>
    </row>
    <row r="34" spans="1:26" x14ac:dyDescent="0.25">
      <c r="A34" s="117" t="s">
        <v>18</v>
      </c>
      <c r="B34" s="119" t="s">
        <v>5</v>
      </c>
      <c r="C34" s="54">
        <v>2845</v>
      </c>
      <c r="D34" s="50">
        <v>47</v>
      </c>
      <c r="E34" s="31"/>
      <c r="F34" s="21"/>
      <c r="G34" s="88"/>
      <c r="H34" s="142"/>
      <c r="I34" s="97">
        <v>3.5999999999999997E-2</v>
      </c>
      <c r="J34" s="100">
        <v>0.28699999999999998</v>
      </c>
      <c r="K34" s="97">
        <v>1.7999999999999999E-2</v>
      </c>
      <c r="L34" s="98">
        <v>7.0000000000000001E-3</v>
      </c>
      <c r="M34" s="193"/>
      <c r="N34" s="194"/>
      <c r="O34" s="181"/>
      <c r="P34" s="182"/>
      <c r="Q34" s="7"/>
      <c r="R34" s="7"/>
      <c r="S34" s="4">
        <v>0</v>
      </c>
      <c r="T34" s="130">
        <v>0</v>
      </c>
      <c r="U34" s="6">
        <v>1</v>
      </c>
      <c r="V34" s="130">
        <v>0</v>
      </c>
      <c r="W34" s="130">
        <v>17</v>
      </c>
      <c r="X34" s="130">
        <v>17</v>
      </c>
      <c r="Y34" s="8" t="s">
        <v>33</v>
      </c>
      <c r="Z34" s="8">
        <v>0</v>
      </c>
    </row>
    <row r="35" spans="1:26" outlineLevel="1" x14ac:dyDescent="0.25">
      <c r="A35" s="42" t="s">
        <v>37</v>
      </c>
      <c r="B35" s="46" t="s">
        <v>67</v>
      </c>
      <c r="C35" s="16"/>
      <c r="D35" s="24"/>
      <c r="E35" s="24">
        <v>74</v>
      </c>
      <c r="F35" s="20" t="s">
        <v>47</v>
      </c>
      <c r="G35" s="70" t="s">
        <v>44</v>
      </c>
      <c r="H35" s="190">
        <v>0.14000000000000001</v>
      </c>
      <c r="I35" s="77"/>
      <c r="J35" s="78"/>
      <c r="K35" s="77"/>
      <c r="L35" s="106"/>
      <c r="M35" s="179"/>
      <c r="N35" s="180"/>
      <c r="O35" s="181"/>
      <c r="P35" s="182"/>
      <c r="Q35" s="12"/>
      <c r="R35" s="8"/>
      <c r="S35" s="4"/>
      <c r="T35" s="130"/>
      <c r="U35" s="6"/>
      <c r="V35" s="130"/>
      <c r="W35" s="130"/>
      <c r="X35" s="130"/>
      <c r="Y35" s="8"/>
      <c r="Z35" s="8"/>
    </row>
    <row r="36" spans="1:26" outlineLevel="1" x14ac:dyDescent="0.25">
      <c r="A36" s="43"/>
      <c r="B36" s="47"/>
      <c r="C36" s="17"/>
      <c r="D36" s="25"/>
      <c r="E36" s="25"/>
      <c r="F36" s="34" t="s">
        <v>46</v>
      </c>
      <c r="G36" s="74" t="s">
        <v>44</v>
      </c>
      <c r="H36" s="162"/>
      <c r="I36" s="79"/>
      <c r="J36" s="80"/>
      <c r="K36" s="79"/>
      <c r="L36" s="107"/>
      <c r="M36" s="179"/>
      <c r="N36" s="180"/>
      <c r="O36" s="181"/>
      <c r="P36" s="182"/>
      <c r="Q36" s="12"/>
      <c r="R36" s="8"/>
      <c r="S36" s="4"/>
      <c r="T36" s="130"/>
      <c r="U36" s="6"/>
      <c r="V36" s="130"/>
      <c r="W36" s="130"/>
      <c r="X36" s="130"/>
      <c r="Y36" s="8"/>
      <c r="Z36" s="8"/>
    </row>
    <row r="37" spans="1:26" x14ac:dyDescent="0.25">
      <c r="A37" s="117" t="s">
        <v>18</v>
      </c>
      <c r="B37" s="118" t="s">
        <v>13</v>
      </c>
      <c r="C37" s="52">
        <v>79246</v>
      </c>
      <c r="D37" s="51">
        <v>5802</v>
      </c>
      <c r="E37" s="27"/>
      <c r="F37" s="37"/>
      <c r="G37" s="76"/>
      <c r="H37" s="163"/>
      <c r="I37" s="95">
        <v>0.28999999999999998</v>
      </c>
      <c r="J37" s="100">
        <v>5.1999999999999998E-2</v>
      </c>
      <c r="K37" s="95">
        <v>0.159</v>
      </c>
      <c r="L37" s="108">
        <v>0.105</v>
      </c>
      <c r="M37" s="195">
        <v>16</v>
      </c>
      <c r="N37" s="196">
        <v>121</v>
      </c>
      <c r="O37" s="181">
        <v>2</v>
      </c>
      <c r="P37" s="182">
        <v>69</v>
      </c>
      <c r="Q37" s="7">
        <v>13</v>
      </c>
      <c r="R37" s="7">
        <v>514</v>
      </c>
      <c r="S37" s="5">
        <v>119</v>
      </c>
      <c r="T37" s="130">
        <v>1921</v>
      </c>
      <c r="U37" s="6">
        <v>25</v>
      </c>
      <c r="V37" s="130">
        <v>2360</v>
      </c>
      <c r="W37" s="130">
        <v>605</v>
      </c>
      <c r="X37" s="130">
        <v>847</v>
      </c>
      <c r="Y37" s="8" t="s">
        <v>34</v>
      </c>
      <c r="Z37" s="8">
        <v>28</v>
      </c>
    </row>
    <row r="38" spans="1:26" outlineLevel="1" x14ac:dyDescent="0.25">
      <c r="A38" s="42" t="s">
        <v>37</v>
      </c>
      <c r="B38" s="46" t="s">
        <v>59</v>
      </c>
      <c r="C38" s="16"/>
      <c r="D38" s="26"/>
      <c r="E38" s="26">
        <v>108</v>
      </c>
      <c r="F38" s="36" t="s">
        <v>51</v>
      </c>
      <c r="G38" s="75" t="s">
        <v>44</v>
      </c>
      <c r="H38" s="190">
        <v>0.22</v>
      </c>
      <c r="I38" s="86"/>
      <c r="J38" s="87"/>
      <c r="K38" s="87"/>
      <c r="L38" s="109"/>
      <c r="M38" s="179"/>
      <c r="N38" s="180"/>
      <c r="O38" s="181"/>
      <c r="P38" s="182"/>
      <c r="Q38" s="12"/>
      <c r="R38" s="8"/>
      <c r="S38" s="5"/>
      <c r="T38" s="130"/>
      <c r="U38" s="6"/>
      <c r="V38" s="130"/>
      <c r="W38" s="130"/>
      <c r="X38" s="130"/>
      <c r="Y38" s="8"/>
      <c r="Z38" s="8"/>
    </row>
    <row r="39" spans="1:26" outlineLevel="1" x14ac:dyDescent="0.25">
      <c r="A39" s="44"/>
      <c r="B39" s="49"/>
      <c r="C39" s="13"/>
      <c r="D39" s="27"/>
      <c r="E39" s="27"/>
      <c r="F39" s="37" t="s">
        <v>47</v>
      </c>
      <c r="G39" s="76" t="s">
        <v>44</v>
      </c>
      <c r="H39" s="164"/>
      <c r="I39" s="86"/>
      <c r="J39" s="87"/>
      <c r="K39" s="87"/>
      <c r="L39" s="109"/>
      <c r="M39" s="179"/>
      <c r="N39" s="180"/>
      <c r="O39" s="181"/>
      <c r="P39" s="182"/>
      <c r="Q39" s="12"/>
      <c r="R39" s="8"/>
      <c r="S39" s="5"/>
      <c r="T39" s="130"/>
      <c r="U39" s="6"/>
      <c r="V39" s="130"/>
      <c r="W39" s="130"/>
      <c r="X39" s="130"/>
      <c r="Y39" s="8"/>
      <c r="Z39" s="8"/>
    </row>
    <row r="40" spans="1:26" outlineLevel="1" x14ac:dyDescent="0.25">
      <c r="A40" s="44"/>
      <c r="B40" s="49"/>
      <c r="C40" s="13"/>
      <c r="D40" s="27"/>
      <c r="E40" s="27"/>
      <c r="F40" s="37" t="s">
        <v>45</v>
      </c>
      <c r="G40" s="76" t="s">
        <v>41</v>
      </c>
      <c r="H40" s="164"/>
      <c r="I40" s="86"/>
      <c r="J40" s="87"/>
      <c r="K40" s="87"/>
      <c r="L40" s="109"/>
      <c r="M40" s="179"/>
      <c r="N40" s="180"/>
      <c r="O40" s="181"/>
      <c r="P40" s="182"/>
      <c r="Q40" s="12"/>
      <c r="R40" s="8"/>
      <c r="S40" s="5"/>
      <c r="T40" s="130"/>
      <c r="U40" s="6"/>
      <c r="V40" s="130"/>
      <c r="W40" s="130"/>
      <c r="X40" s="130"/>
      <c r="Y40" s="8"/>
      <c r="Z40" s="8"/>
    </row>
    <row r="41" spans="1:26" outlineLevel="1" x14ac:dyDescent="0.25">
      <c r="A41" s="44"/>
      <c r="B41" s="49"/>
      <c r="C41" s="13"/>
      <c r="D41" s="27"/>
      <c r="E41" s="27"/>
      <c r="F41" s="37" t="s">
        <v>54</v>
      </c>
      <c r="G41" s="76" t="s">
        <v>41</v>
      </c>
      <c r="H41" s="164"/>
      <c r="I41" s="86"/>
      <c r="J41" s="87"/>
      <c r="K41" s="87"/>
      <c r="L41" s="109"/>
      <c r="M41" s="179"/>
      <c r="N41" s="180"/>
      <c r="O41" s="181"/>
      <c r="P41" s="182"/>
      <c r="Q41" s="12"/>
      <c r="R41" s="8"/>
      <c r="S41" s="5"/>
      <c r="T41" s="130"/>
      <c r="U41" s="6"/>
      <c r="V41" s="130"/>
      <c r="W41" s="130"/>
      <c r="X41" s="130"/>
      <c r="Y41" s="8"/>
      <c r="Z41" s="8"/>
    </row>
    <row r="42" spans="1:26" outlineLevel="1" x14ac:dyDescent="0.25">
      <c r="A42" s="43"/>
      <c r="B42" s="47"/>
      <c r="C42" s="17"/>
      <c r="D42" s="28"/>
      <c r="E42" s="28"/>
      <c r="F42" s="38" t="s">
        <v>46</v>
      </c>
      <c r="G42" s="71" t="s">
        <v>41</v>
      </c>
      <c r="H42" s="162"/>
      <c r="I42" s="86"/>
      <c r="J42" s="87"/>
      <c r="K42" s="87"/>
      <c r="L42" s="109"/>
      <c r="M42" s="179"/>
      <c r="N42" s="180"/>
      <c r="O42" s="181"/>
      <c r="P42" s="182"/>
      <c r="Q42" s="12"/>
      <c r="R42" s="8"/>
      <c r="S42" s="5"/>
      <c r="T42" s="130"/>
      <c r="U42" s="6"/>
      <c r="V42" s="130"/>
      <c r="W42" s="130"/>
      <c r="X42" s="130"/>
      <c r="Y42" s="8"/>
      <c r="Z42" s="8"/>
    </row>
    <row r="43" spans="1:26" outlineLevel="1" x14ac:dyDescent="0.25">
      <c r="A43" s="42" t="s">
        <v>37</v>
      </c>
      <c r="B43" s="46" t="s">
        <v>58</v>
      </c>
      <c r="C43" s="16"/>
      <c r="D43" s="26"/>
      <c r="E43" s="26">
        <v>54</v>
      </c>
      <c r="F43" s="36" t="s">
        <v>51</v>
      </c>
      <c r="G43" s="75" t="s">
        <v>44</v>
      </c>
      <c r="H43" s="188">
        <v>0.25</v>
      </c>
      <c r="I43" s="86"/>
      <c r="J43" s="87"/>
      <c r="K43" s="87"/>
      <c r="L43" s="109"/>
      <c r="M43" s="179"/>
      <c r="N43" s="180"/>
      <c r="O43" s="181"/>
      <c r="P43" s="182"/>
      <c r="Q43" s="12"/>
      <c r="R43" s="8"/>
      <c r="S43" s="5"/>
      <c r="T43" s="130"/>
      <c r="U43" s="6"/>
      <c r="V43" s="130"/>
      <c r="W43" s="130"/>
      <c r="X43" s="130"/>
      <c r="Y43" s="8"/>
      <c r="Z43" s="8"/>
    </row>
    <row r="44" spans="1:26" outlineLevel="1" x14ac:dyDescent="0.25">
      <c r="A44" s="44"/>
      <c r="B44" s="49"/>
      <c r="C44" s="13"/>
      <c r="D44" s="27"/>
      <c r="E44" s="27"/>
      <c r="F44" s="37" t="s">
        <v>45</v>
      </c>
      <c r="G44" s="76" t="s">
        <v>41</v>
      </c>
      <c r="H44" s="164"/>
      <c r="I44" s="86"/>
      <c r="J44" s="87"/>
      <c r="K44" s="87"/>
      <c r="L44" s="109"/>
      <c r="M44" s="179"/>
      <c r="N44" s="180"/>
      <c r="O44" s="181"/>
      <c r="P44" s="182"/>
      <c r="Q44" s="12"/>
      <c r="R44" s="8"/>
      <c r="S44" s="5"/>
      <c r="T44" s="130"/>
      <c r="U44" s="6"/>
      <c r="V44" s="130"/>
      <c r="W44" s="130"/>
      <c r="X44" s="130"/>
      <c r="Y44" s="8"/>
      <c r="Z44" s="8"/>
    </row>
    <row r="45" spans="1:26" outlineLevel="1" x14ac:dyDescent="0.25">
      <c r="A45" s="44"/>
      <c r="B45" s="49"/>
      <c r="C45" s="13"/>
      <c r="D45" s="27"/>
      <c r="E45" s="27"/>
      <c r="F45" s="37" t="s">
        <v>54</v>
      </c>
      <c r="G45" s="76" t="s">
        <v>41</v>
      </c>
      <c r="H45" s="164"/>
      <c r="I45" s="86"/>
      <c r="J45" s="87"/>
      <c r="K45" s="87"/>
      <c r="L45" s="109"/>
      <c r="M45" s="179"/>
      <c r="N45" s="180"/>
      <c r="O45" s="181"/>
      <c r="P45" s="182"/>
      <c r="Q45" s="12"/>
      <c r="R45" s="8"/>
      <c r="S45" s="5"/>
      <c r="T45" s="130"/>
      <c r="U45" s="6"/>
      <c r="V45" s="130"/>
      <c r="W45" s="130"/>
      <c r="X45" s="130"/>
      <c r="Y45" s="8"/>
      <c r="Z45" s="8"/>
    </row>
    <row r="46" spans="1:26" outlineLevel="1" x14ac:dyDescent="0.25">
      <c r="A46" s="43"/>
      <c r="B46" s="47"/>
      <c r="C46" s="17"/>
      <c r="D46" s="28"/>
      <c r="E46" s="28"/>
      <c r="F46" s="38" t="s">
        <v>46</v>
      </c>
      <c r="G46" s="71" t="s">
        <v>41</v>
      </c>
      <c r="H46" s="162"/>
      <c r="I46" s="86"/>
      <c r="J46" s="87"/>
      <c r="K46" s="87"/>
      <c r="L46" s="109"/>
      <c r="M46" s="179"/>
      <c r="N46" s="180"/>
      <c r="O46" s="181"/>
      <c r="P46" s="182"/>
      <c r="Q46" s="12"/>
      <c r="R46" s="8"/>
      <c r="S46" s="5"/>
      <c r="T46" s="130"/>
      <c r="U46" s="6"/>
      <c r="V46" s="130"/>
      <c r="W46" s="130"/>
      <c r="X46" s="130"/>
      <c r="Y46" s="8"/>
      <c r="Z46" s="8"/>
    </row>
    <row r="47" spans="1:26" ht="15.75" customHeight="1" outlineLevel="1" x14ac:dyDescent="0.25">
      <c r="A47" s="45" t="s">
        <v>37</v>
      </c>
      <c r="B47" s="46" t="s">
        <v>57</v>
      </c>
      <c r="C47" s="16"/>
      <c r="D47" s="26"/>
      <c r="E47" s="26">
        <v>62</v>
      </c>
      <c r="F47" s="36" t="s">
        <v>47</v>
      </c>
      <c r="G47" s="75" t="s">
        <v>41</v>
      </c>
      <c r="H47" s="188">
        <v>0.14000000000000001</v>
      </c>
      <c r="I47" s="86"/>
      <c r="J47" s="87"/>
      <c r="K47" s="87"/>
      <c r="L47" s="109"/>
      <c r="M47" s="179"/>
      <c r="N47" s="180"/>
      <c r="O47" s="181"/>
      <c r="P47" s="182"/>
      <c r="Q47" s="12"/>
      <c r="R47" s="8"/>
      <c r="S47" s="5"/>
      <c r="T47" s="130"/>
      <c r="U47" s="6"/>
      <c r="V47" s="130"/>
      <c r="W47" s="130"/>
      <c r="X47" s="130"/>
      <c r="Y47" s="8"/>
      <c r="Z47" s="8"/>
    </row>
    <row r="48" spans="1:26" outlineLevel="1" x14ac:dyDescent="0.25">
      <c r="A48" s="43"/>
      <c r="B48" s="47"/>
      <c r="C48" s="17"/>
      <c r="D48" s="28"/>
      <c r="E48" s="28"/>
      <c r="F48" s="38" t="s">
        <v>45</v>
      </c>
      <c r="G48" s="71" t="s">
        <v>41</v>
      </c>
      <c r="H48" s="162"/>
      <c r="I48" s="86"/>
      <c r="J48" s="87"/>
      <c r="K48" s="87"/>
      <c r="L48" s="109"/>
      <c r="M48" s="179"/>
      <c r="N48" s="180"/>
      <c r="O48" s="181"/>
      <c r="P48" s="182"/>
      <c r="Q48" s="12"/>
      <c r="R48" s="8"/>
      <c r="S48" s="5"/>
      <c r="T48" s="130"/>
      <c r="U48" s="6"/>
      <c r="V48" s="130"/>
      <c r="W48" s="130"/>
      <c r="X48" s="130"/>
      <c r="Y48" s="8"/>
      <c r="Z48" s="8"/>
    </row>
    <row r="49" spans="1:26" outlineLevel="1" x14ac:dyDescent="0.25">
      <c r="A49" s="45" t="s">
        <v>37</v>
      </c>
      <c r="B49" s="46" t="s">
        <v>62</v>
      </c>
      <c r="C49" s="16"/>
      <c r="D49" s="26"/>
      <c r="E49" s="26">
        <v>91</v>
      </c>
      <c r="F49" s="36" t="s">
        <v>47</v>
      </c>
      <c r="G49" s="75" t="s">
        <v>44</v>
      </c>
      <c r="H49" s="188">
        <v>0.2</v>
      </c>
      <c r="I49" s="86"/>
      <c r="J49" s="87"/>
      <c r="K49" s="87"/>
      <c r="L49" s="109"/>
      <c r="M49" s="179"/>
      <c r="N49" s="180"/>
      <c r="O49" s="181"/>
      <c r="P49" s="182"/>
      <c r="Q49" s="12"/>
      <c r="R49" s="8"/>
      <c r="S49" s="5"/>
      <c r="T49" s="130"/>
      <c r="U49" s="6"/>
      <c r="V49" s="130"/>
      <c r="W49" s="130"/>
      <c r="X49" s="130"/>
      <c r="Y49" s="8"/>
      <c r="Z49" s="8"/>
    </row>
    <row r="50" spans="1:26" outlineLevel="1" x14ac:dyDescent="0.25">
      <c r="A50" s="43"/>
      <c r="B50" s="47"/>
      <c r="C50" s="17"/>
      <c r="D50" s="28"/>
      <c r="E50" s="28"/>
      <c r="F50" s="38" t="s">
        <v>46</v>
      </c>
      <c r="G50" s="71" t="s">
        <v>41</v>
      </c>
      <c r="H50" s="162"/>
      <c r="I50" s="86"/>
      <c r="J50" s="87"/>
      <c r="K50" s="87"/>
      <c r="L50" s="109"/>
      <c r="M50" s="179"/>
      <c r="N50" s="180"/>
      <c r="O50" s="181"/>
      <c r="P50" s="182"/>
      <c r="Q50" s="12"/>
      <c r="R50" s="8"/>
      <c r="S50" s="5"/>
      <c r="T50" s="130"/>
      <c r="U50" s="6"/>
      <c r="V50" s="130"/>
      <c r="W50" s="130"/>
      <c r="X50" s="130"/>
      <c r="Y50" s="8"/>
      <c r="Z50" s="8"/>
    </row>
    <row r="51" spans="1:26" outlineLevel="1" x14ac:dyDescent="0.25">
      <c r="A51" s="42" t="s">
        <v>37</v>
      </c>
      <c r="B51" s="46" t="s">
        <v>60</v>
      </c>
      <c r="C51" s="16"/>
      <c r="D51" s="26"/>
      <c r="E51" s="26">
        <v>80</v>
      </c>
      <c r="F51" s="36" t="s">
        <v>51</v>
      </c>
      <c r="G51" s="75" t="s">
        <v>44</v>
      </c>
      <c r="H51" s="188">
        <v>0.16</v>
      </c>
      <c r="I51" s="86"/>
      <c r="J51" s="87"/>
      <c r="K51" s="87"/>
      <c r="L51" s="109"/>
      <c r="M51" s="179"/>
      <c r="N51" s="180"/>
      <c r="O51" s="181"/>
      <c r="P51" s="182"/>
      <c r="Q51" s="12"/>
      <c r="R51" s="8"/>
      <c r="S51" s="5"/>
      <c r="T51" s="130"/>
      <c r="U51" s="6"/>
      <c r="V51" s="130"/>
      <c r="W51" s="130"/>
      <c r="X51" s="130"/>
      <c r="Y51" s="8"/>
      <c r="Z51" s="8"/>
    </row>
    <row r="52" spans="1:26" outlineLevel="1" x14ac:dyDescent="0.25">
      <c r="A52" s="44"/>
      <c r="B52" s="49"/>
      <c r="C52" s="13"/>
      <c r="D52" s="27"/>
      <c r="E52" s="27"/>
      <c r="F52" s="37" t="s">
        <v>47</v>
      </c>
      <c r="G52" s="76" t="s">
        <v>44</v>
      </c>
      <c r="H52" s="164"/>
      <c r="I52" s="86"/>
      <c r="J52" s="87"/>
      <c r="K52" s="87"/>
      <c r="L52" s="109"/>
      <c r="M52" s="179"/>
      <c r="N52" s="180"/>
      <c r="O52" s="181"/>
      <c r="P52" s="182"/>
      <c r="Q52" s="12"/>
      <c r="R52" s="8"/>
      <c r="S52" s="5"/>
      <c r="T52" s="130"/>
      <c r="U52" s="6"/>
      <c r="V52" s="130"/>
      <c r="W52" s="130"/>
      <c r="X52" s="130"/>
      <c r="Y52" s="8"/>
      <c r="Z52" s="8"/>
    </row>
    <row r="53" spans="1:26" outlineLevel="1" x14ac:dyDescent="0.25">
      <c r="A53" s="43"/>
      <c r="B53" s="47"/>
      <c r="C53" s="17"/>
      <c r="D53" s="28"/>
      <c r="E53" s="28"/>
      <c r="F53" s="38" t="s">
        <v>46</v>
      </c>
      <c r="G53" s="71" t="s">
        <v>41</v>
      </c>
      <c r="H53" s="162"/>
      <c r="I53" s="86"/>
      <c r="J53" s="87"/>
      <c r="K53" s="87"/>
      <c r="L53" s="109"/>
      <c r="M53" s="179"/>
      <c r="N53" s="180"/>
      <c r="O53" s="181"/>
      <c r="P53" s="182"/>
      <c r="Q53" s="12"/>
      <c r="R53" s="8"/>
      <c r="S53" s="5"/>
      <c r="T53" s="130"/>
      <c r="U53" s="6"/>
      <c r="V53" s="130"/>
      <c r="W53" s="130"/>
      <c r="X53" s="130"/>
      <c r="Y53" s="8"/>
      <c r="Z53" s="8"/>
    </row>
    <row r="54" spans="1:26" outlineLevel="1" x14ac:dyDescent="0.25">
      <c r="A54" s="42" t="s">
        <v>37</v>
      </c>
      <c r="B54" s="46" t="s">
        <v>61</v>
      </c>
      <c r="C54" s="16"/>
      <c r="D54" s="26"/>
      <c r="E54" s="26">
        <v>90</v>
      </c>
      <c r="F54" s="36" t="s">
        <v>51</v>
      </c>
      <c r="G54" s="75" t="s">
        <v>44</v>
      </c>
      <c r="H54" s="188">
        <v>0.18</v>
      </c>
      <c r="I54" s="86"/>
      <c r="J54" s="87"/>
      <c r="K54" s="87"/>
      <c r="L54" s="109"/>
      <c r="M54" s="179"/>
      <c r="N54" s="180"/>
      <c r="O54" s="181"/>
      <c r="P54" s="182"/>
      <c r="Q54" s="12"/>
      <c r="R54" s="8"/>
      <c r="S54" s="5"/>
      <c r="T54" s="130"/>
      <c r="U54" s="6"/>
      <c r="V54" s="130"/>
      <c r="W54" s="130"/>
      <c r="X54" s="130"/>
      <c r="Y54" s="8"/>
      <c r="Z54" s="8"/>
    </row>
    <row r="55" spans="1:26" outlineLevel="1" x14ac:dyDescent="0.25">
      <c r="A55" s="44"/>
      <c r="B55" s="49"/>
      <c r="C55" s="13"/>
      <c r="D55" s="27"/>
      <c r="E55" s="27"/>
      <c r="F55" s="37" t="s">
        <v>47</v>
      </c>
      <c r="G55" s="76" t="s">
        <v>44</v>
      </c>
      <c r="H55" s="164"/>
      <c r="I55" s="86"/>
      <c r="J55" s="87"/>
      <c r="K55" s="87"/>
      <c r="L55" s="109"/>
      <c r="M55" s="179"/>
      <c r="N55" s="180"/>
      <c r="O55" s="181"/>
      <c r="P55" s="182"/>
      <c r="Q55" s="12"/>
      <c r="R55" s="8"/>
      <c r="S55" s="5"/>
      <c r="T55" s="130"/>
      <c r="U55" s="6"/>
      <c r="V55" s="130"/>
      <c r="W55" s="130"/>
      <c r="X55" s="130"/>
      <c r="Y55" s="8"/>
      <c r="Z55" s="8"/>
    </row>
    <row r="56" spans="1:26" outlineLevel="1" x14ac:dyDescent="0.25">
      <c r="A56" s="44"/>
      <c r="B56" s="49"/>
      <c r="C56" s="13"/>
      <c r="D56" s="27"/>
      <c r="E56" s="27"/>
      <c r="F56" s="37" t="s">
        <v>45</v>
      </c>
      <c r="G56" s="76" t="s">
        <v>49</v>
      </c>
      <c r="H56" s="164"/>
      <c r="I56" s="86"/>
      <c r="J56" s="87"/>
      <c r="K56" s="87"/>
      <c r="L56" s="109"/>
      <c r="M56" s="179"/>
      <c r="N56" s="180"/>
      <c r="O56" s="181"/>
      <c r="P56" s="182"/>
      <c r="Q56" s="12"/>
      <c r="R56" s="8"/>
      <c r="S56" s="5"/>
      <c r="T56" s="130"/>
      <c r="U56" s="6"/>
      <c r="V56" s="130"/>
      <c r="W56" s="130"/>
      <c r="X56" s="130"/>
      <c r="Y56" s="8"/>
      <c r="Z56" s="8"/>
    </row>
    <row r="57" spans="1:26" outlineLevel="1" x14ac:dyDescent="0.25">
      <c r="A57" s="44"/>
      <c r="B57" s="49"/>
      <c r="C57" s="13"/>
      <c r="D57" s="27"/>
      <c r="E57" s="27"/>
      <c r="F57" s="37" t="s">
        <v>54</v>
      </c>
      <c r="G57" s="76" t="s">
        <v>44</v>
      </c>
      <c r="H57" s="164"/>
      <c r="I57" s="86"/>
      <c r="J57" s="87"/>
      <c r="K57" s="87"/>
      <c r="L57" s="109"/>
      <c r="M57" s="179"/>
      <c r="N57" s="180"/>
      <c r="O57" s="181"/>
      <c r="P57" s="182"/>
      <c r="Q57" s="12"/>
      <c r="R57" s="8"/>
      <c r="S57" s="5"/>
      <c r="T57" s="130"/>
      <c r="U57" s="6"/>
      <c r="V57" s="130"/>
      <c r="W57" s="130"/>
      <c r="X57" s="130"/>
      <c r="Y57" s="8"/>
      <c r="Z57" s="8"/>
    </row>
    <row r="58" spans="1:26" outlineLevel="1" x14ac:dyDescent="0.25">
      <c r="A58" s="43"/>
      <c r="B58" s="47"/>
      <c r="C58" s="17"/>
      <c r="D58" s="28"/>
      <c r="E58" s="28"/>
      <c r="F58" s="38" t="s">
        <v>46</v>
      </c>
      <c r="G58" s="71" t="s">
        <v>39</v>
      </c>
      <c r="H58" s="162"/>
      <c r="I58" s="86"/>
      <c r="J58" s="87"/>
      <c r="K58" s="87"/>
      <c r="L58" s="109"/>
      <c r="M58" s="179"/>
      <c r="N58" s="180"/>
      <c r="O58" s="181"/>
      <c r="P58" s="182"/>
      <c r="Q58" s="12"/>
      <c r="R58" s="8"/>
      <c r="S58" s="5"/>
      <c r="T58" s="130"/>
      <c r="U58" s="6"/>
      <c r="V58" s="130"/>
      <c r="W58" s="130"/>
      <c r="X58" s="130"/>
      <c r="Y58" s="8"/>
      <c r="Z58" s="8"/>
    </row>
    <row r="59" spans="1:26" outlineLevel="1" x14ac:dyDescent="0.25">
      <c r="A59" s="42" t="s">
        <v>37</v>
      </c>
      <c r="B59" s="46" t="s">
        <v>63</v>
      </c>
      <c r="C59" s="16"/>
      <c r="D59" s="26"/>
      <c r="E59" s="26">
        <v>56</v>
      </c>
      <c r="F59" s="36" t="s">
        <v>51</v>
      </c>
      <c r="G59" s="75" t="s">
        <v>44</v>
      </c>
      <c r="H59" s="189">
        <v>0.23</v>
      </c>
      <c r="I59" s="86"/>
      <c r="J59" s="87"/>
      <c r="K59" s="87"/>
      <c r="L59" s="109"/>
      <c r="M59" s="179"/>
      <c r="N59" s="180"/>
      <c r="O59" s="181"/>
      <c r="P59" s="182"/>
      <c r="Q59" s="12"/>
      <c r="R59" s="8"/>
      <c r="S59" s="5"/>
      <c r="T59" s="130"/>
      <c r="U59" s="6"/>
      <c r="V59" s="130"/>
      <c r="W59" s="130"/>
      <c r="X59" s="130"/>
      <c r="Y59" s="8"/>
      <c r="Z59" s="8"/>
    </row>
    <row r="60" spans="1:26" outlineLevel="1" x14ac:dyDescent="0.25">
      <c r="A60" s="44"/>
      <c r="B60" s="49"/>
      <c r="C60" s="13"/>
      <c r="D60" s="27"/>
      <c r="E60" s="27"/>
      <c r="F60" s="37" t="s">
        <v>47</v>
      </c>
      <c r="G60" s="76" t="s">
        <v>44</v>
      </c>
      <c r="H60" s="164"/>
      <c r="I60" s="86"/>
      <c r="J60" s="87"/>
      <c r="K60" s="87"/>
      <c r="L60" s="109"/>
      <c r="M60" s="179"/>
      <c r="N60" s="180"/>
      <c r="O60" s="181"/>
      <c r="P60" s="182"/>
      <c r="Q60" s="12"/>
      <c r="R60" s="8"/>
      <c r="S60" s="5"/>
      <c r="T60" s="130"/>
      <c r="U60" s="6"/>
      <c r="V60" s="130"/>
      <c r="W60" s="130"/>
      <c r="X60" s="130"/>
      <c r="Y60" s="8"/>
      <c r="Z60" s="8"/>
    </row>
    <row r="61" spans="1:26" outlineLevel="1" x14ac:dyDescent="0.25">
      <c r="A61" s="43"/>
      <c r="B61" s="47"/>
      <c r="C61" s="17"/>
      <c r="D61" s="28"/>
      <c r="E61" s="28"/>
      <c r="F61" s="38" t="s">
        <v>46</v>
      </c>
      <c r="G61" s="71" t="s">
        <v>41</v>
      </c>
      <c r="H61" s="164"/>
      <c r="I61" s="86"/>
      <c r="J61" s="87"/>
      <c r="K61" s="87"/>
      <c r="L61" s="109"/>
      <c r="M61" s="179"/>
      <c r="N61" s="180"/>
      <c r="O61" s="181"/>
      <c r="P61" s="182"/>
      <c r="Q61" s="12"/>
      <c r="R61" s="8"/>
      <c r="S61" s="5"/>
      <c r="T61" s="130"/>
      <c r="U61" s="6"/>
      <c r="V61" s="130"/>
      <c r="W61" s="130"/>
      <c r="X61" s="130"/>
      <c r="Y61" s="8"/>
      <c r="Z61" s="8"/>
    </row>
    <row r="62" spans="1:26" outlineLevel="1" x14ac:dyDescent="0.25">
      <c r="A62" s="42" t="s">
        <v>37</v>
      </c>
      <c r="B62" s="46" t="s">
        <v>64</v>
      </c>
      <c r="C62" s="16"/>
      <c r="D62" s="26"/>
      <c r="E62" s="26">
        <v>54</v>
      </c>
      <c r="F62" s="36" t="s">
        <v>51</v>
      </c>
      <c r="G62" s="75" t="s">
        <v>41</v>
      </c>
      <c r="H62" s="188">
        <v>0.17</v>
      </c>
      <c r="I62" s="86"/>
      <c r="J62" s="87"/>
      <c r="K62" s="87"/>
      <c r="L62" s="109"/>
      <c r="M62" s="179"/>
      <c r="N62" s="180"/>
      <c r="O62" s="181"/>
      <c r="P62" s="182"/>
      <c r="Q62" s="12"/>
      <c r="R62" s="8"/>
      <c r="S62" s="5"/>
      <c r="T62" s="130"/>
      <c r="U62" s="6"/>
      <c r="V62" s="130"/>
      <c r="W62" s="130"/>
      <c r="X62" s="130"/>
      <c r="Y62" s="8"/>
      <c r="Z62" s="8"/>
    </row>
    <row r="63" spans="1:26" outlineLevel="1" x14ac:dyDescent="0.25">
      <c r="A63" s="44"/>
      <c r="B63" s="49"/>
      <c r="C63" s="13"/>
      <c r="D63" s="27"/>
      <c r="E63" s="27"/>
      <c r="F63" s="37" t="s">
        <v>47</v>
      </c>
      <c r="G63" s="76" t="s">
        <v>41</v>
      </c>
      <c r="H63" s="164"/>
      <c r="I63" s="86"/>
      <c r="J63" s="87"/>
      <c r="K63" s="87"/>
      <c r="L63" s="109"/>
      <c r="M63" s="179"/>
      <c r="N63" s="180"/>
      <c r="O63" s="181"/>
      <c r="P63" s="182"/>
      <c r="Q63" s="12"/>
      <c r="R63" s="8"/>
      <c r="S63" s="5"/>
      <c r="T63" s="130"/>
      <c r="U63" s="6"/>
      <c r="V63" s="130"/>
      <c r="W63" s="130"/>
      <c r="X63" s="130"/>
      <c r="Y63" s="8"/>
      <c r="Z63" s="8"/>
    </row>
    <row r="64" spans="1:26" outlineLevel="1" x14ac:dyDescent="0.25">
      <c r="A64" s="44"/>
      <c r="B64" s="49"/>
      <c r="C64" s="13"/>
      <c r="D64" s="27"/>
      <c r="E64" s="27"/>
      <c r="F64" s="37" t="s">
        <v>45</v>
      </c>
      <c r="G64" s="76" t="s">
        <v>49</v>
      </c>
      <c r="H64" s="164"/>
      <c r="I64" s="86"/>
      <c r="J64" s="87"/>
      <c r="K64" s="87"/>
      <c r="L64" s="109"/>
      <c r="M64" s="179"/>
      <c r="N64" s="180"/>
      <c r="O64" s="181"/>
      <c r="P64" s="182"/>
      <c r="Q64" s="12"/>
      <c r="R64" s="8"/>
      <c r="S64" s="5"/>
      <c r="T64" s="130"/>
      <c r="U64" s="6"/>
      <c r="V64" s="130"/>
      <c r="W64" s="130"/>
      <c r="X64" s="130"/>
      <c r="Y64" s="8"/>
      <c r="Z64" s="8"/>
    </row>
    <row r="65" spans="1:26" outlineLevel="1" x14ac:dyDescent="0.25">
      <c r="A65" s="43"/>
      <c r="B65" s="47"/>
      <c r="C65" s="17"/>
      <c r="D65" s="28"/>
      <c r="E65" s="28"/>
      <c r="F65" s="38" t="s">
        <v>54</v>
      </c>
      <c r="G65" s="71" t="s">
        <v>49</v>
      </c>
      <c r="H65" s="162"/>
      <c r="I65" s="86"/>
      <c r="J65" s="87"/>
      <c r="K65" s="87"/>
      <c r="L65" s="109"/>
      <c r="M65" s="179"/>
      <c r="N65" s="180"/>
      <c r="O65" s="181"/>
      <c r="P65" s="182"/>
      <c r="Q65" s="12"/>
      <c r="R65" s="8"/>
      <c r="S65" s="5"/>
      <c r="T65" s="130"/>
      <c r="U65" s="6"/>
      <c r="V65" s="130"/>
      <c r="W65" s="130"/>
      <c r="X65" s="130"/>
      <c r="Y65" s="8"/>
      <c r="Z65" s="8"/>
    </row>
    <row r="66" spans="1:26" outlineLevel="1" x14ac:dyDescent="0.25">
      <c r="A66" s="42" t="s">
        <v>37</v>
      </c>
      <c r="B66" s="46" t="s">
        <v>65</v>
      </c>
      <c r="C66" s="16"/>
      <c r="D66" s="26"/>
      <c r="E66" s="26">
        <v>88</v>
      </c>
      <c r="F66" s="36" t="s">
        <v>45</v>
      </c>
      <c r="G66" s="75" t="s">
        <v>41</v>
      </c>
      <c r="H66" s="188">
        <v>0.18</v>
      </c>
      <c r="I66" s="86"/>
      <c r="J66" s="87"/>
      <c r="K66" s="87"/>
      <c r="L66" s="109"/>
      <c r="M66" s="179"/>
      <c r="N66" s="180"/>
      <c r="O66" s="181"/>
      <c r="P66" s="182"/>
      <c r="Q66" s="12"/>
      <c r="R66" s="8"/>
      <c r="S66" s="5"/>
      <c r="T66" s="130"/>
      <c r="U66" s="6"/>
      <c r="V66" s="130"/>
      <c r="W66" s="130"/>
      <c r="X66" s="130"/>
      <c r="Y66" s="8"/>
      <c r="Z66" s="8"/>
    </row>
    <row r="67" spans="1:26" outlineLevel="1" x14ac:dyDescent="0.25">
      <c r="A67" s="44"/>
      <c r="B67" s="49"/>
      <c r="C67" s="13"/>
      <c r="D67" s="27"/>
      <c r="E67" s="27"/>
      <c r="F67" s="37" t="s">
        <v>54</v>
      </c>
      <c r="G67" s="76" t="s">
        <v>41</v>
      </c>
      <c r="H67" s="164"/>
      <c r="I67" s="86"/>
      <c r="J67" s="87"/>
      <c r="K67" s="87"/>
      <c r="L67" s="109"/>
      <c r="M67" s="179"/>
      <c r="N67" s="180"/>
      <c r="O67" s="181"/>
      <c r="P67" s="182"/>
      <c r="Q67" s="12"/>
      <c r="R67" s="8"/>
      <c r="S67" s="5"/>
      <c r="T67" s="130"/>
      <c r="U67" s="6"/>
      <c r="V67" s="130"/>
      <c r="W67" s="130"/>
      <c r="X67" s="130"/>
      <c r="Y67" s="8"/>
      <c r="Z67" s="8"/>
    </row>
    <row r="68" spans="1:26" outlineLevel="1" x14ac:dyDescent="0.25">
      <c r="A68" s="43"/>
      <c r="B68" s="47"/>
      <c r="C68" s="17"/>
      <c r="D68" s="28"/>
      <c r="E68" s="28"/>
      <c r="F68" s="38" t="s">
        <v>46</v>
      </c>
      <c r="G68" s="71" t="s">
        <v>41</v>
      </c>
      <c r="H68" s="162"/>
      <c r="I68" s="86"/>
      <c r="J68" s="87"/>
      <c r="K68" s="87"/>
      <c r="L68" s="109"/>
      <c r="M68" s="179"/>
      <c r="N68" s="180"/>
      <c r="O68" s="181"/>
      <c r="P68" s="182"/>
      <c r="Q68" s="12"/>
      <c r="R68" s="8"/>
      <c r="S68" s="5"/>
      <c r="T68" s="130"/>
      <c r="U68" s="6"/>
      <c r="V68" s="130"/>
      <c r="W68" s="130"/>
      <c r="X68" s="130"/>
      <c r="Y68" s="8"/>
      <c r="Z68" s="8"/>
    </row>
    <row r="69" spans="1:26" x14ac:dyDescent="0.25">
      <c r="A69" s="117" t="s">
        <v>24</v>
      </c>
      <c r="B69" s="119" t="s">
        <v>20</v>
      </c>
      <c r="C69" s="54">
        <v>1590</v>
      </c>
      <c r="D69" s="50">
        <v>41</v>
      </c>
      <c r="E69" s="31"/>
      <c r="F69" s="21"/>
      <c r="G69" s="88"/>
      <c r="H69" s="142"/>
      <c r="I69" s="95">
        <v>0.33300000000000002</v>
      </c>
      <c r="J69" s="96">
        <v>0</v>
      </c>
      <c r="K69" s="97">
        <v>0</v>
      </c>
      <c r="L69" s="98">
        <v>1.2999999999999999E-2</v>
      </c>
      <c r="M69" s="138">
        <v>0</v>
      </c>
      <c r="N69" s="138">
        <v>4</v>
      </c>
      <c r="O69" s="9"/>
      <c r="P69" s="9"/>
      <c r="Q69" s="7">
        <v>1</v>
      </c>
      <c r="R69" s="7">
        <v>20</v>
      </c>
      <c r="S69" s="4">
        <v>0</v>
      </c>
      <c r="T69" s="130">
        <v>0</v>
      </c>
      <c r="U69" s="6">
        <v>0</v>
      </c>
      <c r="V69" s="130">
        <v>0</v>
      </c>
      <c r="W69" s="130">
        <v>0</v>
      </c>
      <c r="X69" s="130">
        <v>0</v>
      </c>
      <c r="Y69" s="8" t="s">
        <v>31</v>
      </c>
      <c r="Z69" s="8">
        <v>3</v>
      </c>
    </row>
    <row r="70" spans="1:26" x14ac:dyDescent="0.25">
      <c r="A70" s="117" t="s">
        <v>24</v>
      </c>
      <c r="B70" s="119" t="s">
        <v>19</v>
      </c>
      <c r="C70" s="55">
        <v>285</v>
      </c>
      <c r="D70" s="50">
        <v>0</v>
      </c>
      <c r="E70" s="31"/>
      <c r="F70" s="21"/>
      <c r="G70" s="88"/>
      <c r="H70" s="142"/>
      <c r="I70" s="95">
        <v>0.55900000000000005</v>
      </c>
      <c r="J70" s="96">
        <v>0</v>
      </c>
      <c r="K70" s="97">
        <v>0</v>
      </c>
      <c r="L70" s="98">
        <v>0</v>
      </c>
      <c r="M70" s="138"/>
      <c r="N70" s="138"/>
      <c r="O70" s="9"/>
      <c r="P70" s="9"/>
      <c r="Q70" s="7"/>
      <c r="R70" s="7"/>
      <c r="S70" s="4">
        <v>0</v>
      </c>
      <c r="T70" s="130">
        <v>0</v>
      </c>
      <c r="U70" s="6">
        <v>0</v>
      </c>
      <c r="V70" s="130">
        <v>0</v>
      </c>
      <c r="W70" s="130">
        <v>0</v>
      </c>
      <c r="X70" s="130">
        <v>0</v>
      </c>
      <c r="Y70" s="8" t="s">
        <v>33</v>
      </c>
      <c r="Z70" s="8">
        <v>0</v>
      </c>
    </row>
    <row r="71" spans="1:26" ht="14.25" customHeight="1" x14ac:dyDescent="0.25">
      <c r="A71" s="117" t="s">
        <v>18</v>
      </c>
      <c r="B71" s="118" t="s">
        <v>1</v>
      </c>
      <c r="C71" s="54">
        <v>4522</v>
      </c>
      <c r="D71" s="50">
        <v>136</v>
      </c>
      <c r="E71" s="31"/>
      <c r="F71" s="21"/>
      <c r="G71" s="88"/>
      <c r="H71" s="142"/>
      <c r="I71" s="97">
        <v>2.5000000000000001E-2</v>
      </c>
      <c r="J71" s="100">
        <v>0.11</v>
      </c>
      <c r="K71" s="97">
        <v>5.2999999999999999E-2</v>
      </c>
      <c r="L71" s="98">
        <v>2.3E-2</v>
      </c>
      <c r="M71" s="193">
        <v>0</v>
      </c>
      <c r="N71" s="194">
        <v>20</v>
      </c>
      <c r="O71" s="181"/>
      <c r="P71" s="182"/>
      <c r="Q71" s="7">
        <v>2</v>
      </c>
      <c r="R71" s="7">
        <v>88</v>
      </c>
      <c r="S71" s="4">
        <v>3</v>
      </c>
      <c r="T71" s="130">
        <v>161</v>
      </c>
      <c r="U71" s="6">
        <v>4</v>
      </c>
      <c r="V71" s="130">
        <v>169</v>
      </c>
      <c r="W71" s="130">
        <v>82</v>
      </c>
      <c r="X71" s="130">
        <v>89</v>
      </c>
      <c r="Y71" s="8" t="s">
        <v>34</v>
      </c>
      <c r="Z71" s="8">
        <v>4</v>
      </c>
    </row>
    <row r="72" spans="1:26" x14ac:dyDescent="0.25">
      <c r="A72" s="117" t="s">
        <v>18</v>
      </c>
      <c r="B72" s="119" t="s">
        <v>4</v>
      </c>
      <c r="C72" s="55">
        <v>500</v>
      </c>
      <c r="D72" s="50">
        <v>0</v>
      </c>
      <c r="E72" s="31"/>
      <c r="F72" s="21"/>
      <c r="G72" s="88"/>
      <c r="H72" s="142"/>
      <c r="I72" s="95">
        <v>0.32</v>
      </c>
      <c r="J72" s="96">
        <v>0</v>
      </c>
      <c r="K72" s="97">
        <v>2.1999999999999999E-2</v>
      </c>
      <c r="L72" s="98">
        <v>0</v>
      </c>
      <c r="M72" s="193"/>
      <c r="N72" s="194"/>
      <c r="O72" s="181"/>
      <c r="P72" s="182"/>
      <c r="Q72" s="7"/>
      <c r="R72" s="7"/>
      <c r="S72" s="4">
        <v>0</v>
      </c>
      <c r="T72" s="130">
        <v>0</v>
      </c>
      <c r="U72" s="6">
        <v>0</v>
      </c>
      <c r="V72" s="130">
        <v>0</v>
      </c>
      <c r="W72" s="130">
        <v>0</v>
      </c>
      <c r="X72" s="130">
        <v>0</v>
      </c>
      <c r="Y72" s="8" t="s">
        <v>33</v>
      </c>
      <c r="Z72" s="8">
        <v>0</v>
      </c>
    </row>
    <row r="73" spans="1:26" x14ac:dyDescent="0.25">
      <c r="A73" s="117" t="s">
        <v>18</v>
      </c>
      <c r="B73" s="119" t="s">
        <v>8</v>
      </c>
      <c r="C73" s="54">
        <v>2487</v>
      </c>
      <c r="D73" s="50">
        <v>184</v>
      </c>
      <c r="E73" s="31"/>
      <c r="F73" s="21"/>
      <c r="G73" s="88"/>
      <c r="H73" s="142"/>
      <c r="I73" s="95">
        <v>0.32200000000000001</v>
      </c>
      <c r="J73" s="100">
        <v>6.4000000000000001E-2</v>
      </c>
      <c r="K73" s="97">
        <v>5.7000000000000002E-2</v>
      </c>
      <c r="L73" s="98">
        <v>1.4E-2</v>
      </c>
      <c r="M73" s="193">
        <v>0</v>
      </c>
      <c r="N73" s="194">
        <v>4</v>
      </c>
      <c r="O73" s="181"/>
      <c r="P73" s="182"/>
      <c r="Q73" s="7">
        <v>2</v>
      </c>
      <c r="R73" s="7">
        <v>25</v>
      </c>
      <c r="S73" s="4">
        <v>2</v>
      </c>
      <c r="T73" s="130">
        <v>74</v>
      </c>
      <c r="U73" s="6">
        <v>2</v>
      </c>
      <c r="V73" s="130">
        <v>94</v>
      </c>
      <c r="W73" s="130">
        <v>49</v>
      </c>
      <c r="X73" s="130">
        <v>69</v>
      </c>
      <c r="Y73" s="8" t="s">
        <v>31</v>
      </c>
      <c r="Z73" s="8">
        <v>2</v>
      </c>
    </row>
    <row r="74" spans="1:26" outlineLevel="1" x14ac:dyDescent="0.25">
      <c r="A74" s="42" t="s">
        <v>55</v>
      </c>
      <c r="B74" s="46" t="s">
        <v>56</v>
      </c>
      <c r="C74" s="16"/>
      <c r="D74" s="143"/>
      <c r="E74" s="24">
        <v>59</v>
      </c>
      <c r="F74" s="20" t="s">
        <v>51</v>
      </c>
      <c r="G74" s="70" t="s">
        <v>39</v>
      </c>
      <c r="H74" s="188">
        <v>0.16</v>
      </c>
      <c r="I74" s="148"/>
      <c r="J74" s="148"/>
      <c r="K74" s="148"/>
      <c r="L74" s="150"/>
      <c r="M74" s="179"/>
      <c r="N74" s="180"/>
      <c r="O74" s="181"/>
      <c r="P74" s="182"/>
      <c r="Q74" s="12"/>
      <c r="R74" s="8"/>
      <c r="S74" s="4"/>
      <c r="T74" s="130"/>
      <c r="U74" s="6"/>
      <c r="V74" s="130"/>
      <c r="W74" s="130"/>
      <c r="X74" s="130"/>
      <c r="Y74" s="8"/>
      <c r="Z74" s="8"/>
    </row>
    <row r="75" spans="1:26" outlineLevel="1" x14ac:dyDescent="0.25">
      <c r="A75" s="43"/>
      <c r="B75" s="47"/>
      <c r="C75" s="17"/>
      <c r="D75" s="144"/>
      <c r="E75" s="25"/>
      <c r="F75" s="34" t="s">
        <v>46</v>
      </c>
      <c r="G75" s="74" t="s">
        <v>41</v>
      </c>
      <c r="H75" s="162"/>
      <c r="I75" s="155"/>
      <c r="J75" s="155"/>
      <c r="K75" s="155"/>
      <c r="L75" s="157"/>
      <c r="M75" s="179"/>
      <c r="N75" s="180"/>
      <c r="O75" s="181"/>
      <c r="P75" s="182"/>
      <c r="Q75" s="12"/>
      <c r="R75" s="8"/>
      <c r="S75" s="4"/>
      <c r="T75" s="130"/>
      <c r="U75" s="6"/>
      <c r="V75" s="130"/>
      <c r="W75" s="130"/>
      <c r="X75" s="130"/>
      <c r="Y75" s="8"/>
      <c r="Z75" s="8"/>
    </row>
    <row r="76" spans="1:26" x14ac:dyDescent="0.25">
      <c r="A76" s="117" t="s">
        <v>18</v>
      </c>
      <c r="B76" s="119" t="s">
        <v>11</v>
      </c>
      <c r="C76" s="55">
        <v>765</v>
      </c>
      <c r="D76" s="50">
        <v>75</v>
      </c>
      <c r="E76" s="31"/>
      <c r="F76" s="21"/>
      <c r="G76" s="88"/>
      <c r="H76" s="142"/>
      <c r="I76" s="97">
        <v>8.1000000000000003E-2</v>
      </c>
      <c r="J76" s="96">
        <v>0</v>
      </c>
      <c r="K76" s="97">
        <v>4.3999999999999997E-2</v>
      </c>
      <c r="L76" s="98">
        <v>2.1999999999999999E-2</v>
      </c>
      <c r="M76" s="193"/>
      <c r="N76" s="194"/>
      <c r="O76" s="181"/>
      <c r="P76" s="182"/>
      <c r="Q76" s="7"/>
      <c r="R76" s="7"/>
      <c r="S76" s="4">
        <v>0</v>
      </c>
      <c r="T76" s="130">
        <v>0</v>
      </c>
      <c r="U76" s="6">
        <v>0</v>
      </c>
      <c r="V76" s="130">
        <v>0</v>
      </c>
      <c r="W76" s="130">
        <v>0</v>
      </c>
      <c r="X76" s="130">
        <v>0</v>
      </c>
      <c r="Y76" s="8" t="s">
        <v>33</v>
      </c>
      <c r="Z76" s="8">
        <v>0</v>
      </c>
    </row>
    <row r="77" spans="1:26" s="56" customFormat="1" x14ac:dyDescent="0.25">
      <c r="A77" s="117" t="s">
        <v>18</v>
      </c>
      <c r="B77" s="119" t="s">
        <v>92</v>
      </c>
      <c r="C77" s="133"/>
      <c r="D77" s="50"/>
      <c r="E77" s="31"/>
      <c r="F77" s="21"/>
      <c r="G77" s="88"/>
      <c r="H77" s="142"/>
      <c r="I77" s="97"/>
      <c r="J77" s="96"/>
      <c r="K77" s="97"/>
      <c r="L77" s="98"/>
      <c r="M77" s="193"/>
      <c r="N77" s="194"/>
      <c r="O77" s="181"/>
      <c r="P77" s="185"/>
      <c r="Q77" s="134">
        <v>1</v>
      </c>
      <c r="R77" s="135">
        <v>18</v>
      </c>
      <c r="S77" s="4">
        <v>0</v>
      </c>
      <c r="T77" s="130">
        <v>0</v>
      </c>
      <c r="U77" s="6">
        <v>0</v>
      </c>
      <c r="V77" s="130"/>
      <c r="W77" s="130">
        <v>0</v>
      </c>
      <c r="X77" s="130"/>
      <c r="Y77" s="135"/>
      <c r="Z77" s="135"/>
    </row>
    <row r="78" spans="1:26" x14ac:dyDescent="0.25">
      <c r="A78" s="117" t="s">
        <v>24</v>
      </c>
      <c r="B78" s="119" t="s">
        <v>22</v>
      </c>
      <c r="C78" s="55">
        <v>585</v>
      </c>
      <c r="D78" s="50">
        <v>0</v>
      </c>
      <c r="E78" s="31"/>
      <c r="F78" s="21"/>
      <c r="G78" s="88"/>
      <c r="H78" s="142"/>
      <c r="I78" s="95">
        <v>0.64300000000000002</v>
      </c>
      <c r="J78" s="96">
        <v>0</v>
      </c>
      <c r="K78" s="97">
        <v>0.06</v>
      </c>
      <c r="L78" s="98">
        <v>1.2E-2</v>
      </c>
      <c r="M78" s="138"/>
      <c r="N78" s="138"/>
      <c r="O78" s="9"/>
      <c r="P78" s="9"/>
      <c r="Q78" s="7"/>
      <c r="R78" s="7"/>
      <c r="S78" s="4">
        <v>0</v>
      </c>
      <c r="T78" s="130">
        <v>0</v>
      </c>
      <c r="U78" s="6">
        <v>0</v>
      </c>
      <c r="V78" s="130">
        <v>0</v>
      </c>
      <c r="W78" s="130">
        <v>0</v>
      </c>
      <c r="X78" s="130">
        <v>0</v>
      </c>
      <c r="Y78" s="8" t="s">
        <v>33</v>
      </c>
      <c r="Z78" s="8">
        <v>0</v>
      </c>
    </row>
    <row r="79" spans="1:26" x14ac:dyDescent="0.25">
      <c r="A79" s="117" t="s">
        <v>18</v>
      </c>
      <c r="B79" s="119" t="s">
        <v>15</v>
      </c>
      <c r="C79" s="54">
        <v>3012</v>
      </c>
      <c r="D79" s="50">
        <v>475</v>
      </c>
      <c r="E79" s="31"/>
      <c r="F79" s="21"/>
      <c r="G79" s="88"/>
      <c r="H79" s="142"/>
      <c r="I79" s="97">
        <v>0.14199999999999999</v>
      </c>
      <c r="J79" s="96">
        <v>1.6E-2</v>
      </c>
      <c r="K79" s="97">
        <v>8.5999999999999993E-2</v>
      </c>
      <c r="L79" s="98">
        <v>2.7E-2</v>
      </c>
      <c r="M79" s="193"/>
      <c r="N79" s="194"/>
      <c r="O79" s="181"/>
      <c r="P79" s="182"/>
      <c r="Q79" s="7"/>
      <c r="R79" s="7"/>
      <c r="S79" s="4">
        <v>1</v>
      </c>
      <c r="T79" s="130">
        <v>25</v>
      </c>
      <c r="U79" s="6">
        <v>0</v>
      </c>
      <c r="V79" s="130">
        <v>10</v>
      </c>
      <c r="W79" s="130">
        <v>0</v>
      </c>
      <c r="X79" s="130">
        <v>10</v>
      </c>
      <c r="Y79" s="8" t="s">
        <v>33</v>
      </c>
      <c r="Z79" s="8">
        <v>0</v>
      </c>
    </row>
    <row r="80" spans="1:26" outlineLevel="1" x14ac:dyDescent="0.25">
      <c r="A80" s="41" t="s">
        <v>37</v>
      </c>
      <c r="B80" s="48" t="s">
        <v>52</v>
      </c>
      <c r="C80" s="19"/>
      <c r="D80" s="29"/>
      <c r="E80" s="29">
        <v>32</v>
      </c>
      <c r="F80" s="39" t="s">
        <v>51</v>
      </c>
      <c r="G80" s="65" t="s">
        <v>44</v>
      </c>
      <c r="H80" s="187">
        <v>0.13</v>
      </c>
      <c r="I80" s="145"/>
      <c r="J80" s="146"/>
      <c r="K80" s="146"/>
      <c r="L80" s="147"/>
      <c r="M80" s="179"/>
      <c r="N80" s="180"/>
      <c r="O80" s="181"/>
      <c r="P80" s="182"/>
      <c r="Q80" s="12"/>
      <c r="R80" s="8"/>
      <c r="S80" s="4"/>
      <c r="T80" s="130"/>
      <c r="U80" s="6"/>
      <c r="V80" s="130"/>
      <c r="W80" s="130"/>
      <c r="X80" s="130"/>
      <c r="Y80" s="8"/>
      <c r="Z80" s="8"/>
    </row>
    <row r="81" spans="1:33" x14ac:dyDescent="0.25">
      <c r="A81" s="117" t="s">
        <v>18</v>
      </c>
      <c r="B81" s="119" t="s">
        <v>6</v>
      </c>
      <c r="C81" s="54">
        <v>6349</v>
      </c>
      <c r="D81" s="50">
        <v>347</v>
      </c>
      <c r="E81" s="31"/>
      <c r="F81" s="21"/>
      <c r="G81" s="88"/>
      <c r="H81" s="142"/>
      <c r="I81" s="95">
        <v>0.43</v>
      </c>
      <c r="J81" s="100">
        <v>4.7E-2</v>
      </c>
      <c r="K81" s="95">
        <v>0.11600000000000001</v>
      </c>
      <c r="L81" s="108">
        <v>0.1</v>
      </c>
      <c r="M81" s="195"/>
      <c r="N81" s="196"/>
      <c r="O81" s="181"/>
      <c r="P81" s="182"/>
      <c r="Q81" s="7"/>
      <c r="R81" s="7"/>
      <c r="S81" s="4">
        <v>2</v>
      </c>
      <c r="T81" s="130">
        <v>46</v>
      </c>
      <c r="U81" s="6">
        <v>3</v>
      </c>
      <c r="V81" s="130">
        <v>54</v>
      </c>
      <c r="W81" s="130">
        <v>26</v>
      </c>
      <c r="X81" s="130">
        <v>34</v>
      </c>
      <c r="Y81" s="8" t="s">
        <v>33</v>
      </c>
      <c r="Z81" s="8">
        <v>0</v>
      </c>
    </row>
    <row r="82" spans="1:33" x14ac:dyDescent="0.25">
      <c r="A82" s="117" t="s">
        <v>18</v>
      </c>
      <c r="B82" s="119" t="s">
        <v>9</v>
      </c>
      <c r="C82" s="55">
        <v>699</v>
      </c>
      <c r="D82" s="50">
        <v>13</v>
      </c>
      <c r="E82" s="31"/>
      <c r="F82" s="21"/>
      <c r="G82" s="88"/>
      <c r="H82" s="142"/>
      <c r="I82" s="97">
        <v>0.17899999999999999</v>
      </c>
      <c r="J82" s="100">
        <v>0.122</v>
      </c>
      <c r="K82" s="97">
        <v>6.7000000000000004E-2</v>
      </c>
      <c r="L82" s="98">
        <v>0</v>
      </c>
      <c r="M82" s="193"/>
      <c r="N82" s="194"/>
      <c r="O82" s="181"/>
      <c r="P82" s="182"/>
      <c r="Q82" s="7"/>
      <c r="R82" s="7"/>
      <c r="S82" s="4">
        <v>1</v>
      </c>
      <c r="T82" s="130">
        <v>16</v>
      </c>
      <c r="U82" s="6">
        <v>0</v>
      </c>
      <c r="V82" s="130">
        <v>16</v>
      </c>
      <c r="W82" s="130">
        <v>0</v>
      </c>
      <c r="X82" s="130">
        <v>0</v>
      </c>
      <c r="Y82" s="8" t="s">
        <v>33</v>
      </c>
      <c r="Z82" s="8">
        <v>0</v>
      </c>
    </row>
    <row r="83" spans="1:33" x14ac:dyDescent="0.25">
      <c r="A83" s="117" t="s">
        <v>18</v>
      </c>
      <c r="B83" s="119" t="s">
        <v>12</v>
      </c>
      <c r="C83" s="54">
        <v>9030</v>
      </c>
      <c r="D83" s="50">
        <v>650</v>
      </c>
      <c r="E83" s="31"/>
      <c r="F83" s="21"/>
      <c r="G83" s="88"/>
      <c r="H83" s="142"/>
      <c r="I83" s="97">
        <v>5.8000000000000003E-2</v>
      </c>
      <c r="J83" s="100">
        <v>0.113</v>
      </c>
      <c r="K83" s="95">
        <v>0.27700000000000002</v>
      </c>
      <c r="L83" s="108">
        <v>0.23499999999999999</v>
      </c>
      <c r="M83" s="195">
        <v>0</v>
      </c>
      <c r="N83" s="196">
        <v>25</v>
      </c>
      <c r="O83" s="181"/>
      <c r="P83" s="182"/>
      <c r="Q83" s="7">
        <v>3</v>
      </c>
      <c r="R83" s="7">
        <v>59</v>
      </c>
      <c r="S83" s="4">
        <v>13</v>
      </c>
      <c r="T83" s="130">
        <v>172</v>
      </c>
      <c r="U83" s="6">
        <v>1</v>
      </c>
      <c r="V83" s="130">
        <v>174</v>
      </c>
      <c r="W83" s="130">
        <v>37</v>
      </c>
      <c r="X83" s="130">
        <v>38</v>
      </c>
      <c r="Y83" s="8" t="s">
        <v>34</v>
      </c>
      <c r="Z83" s="8">
        <v>3</v>
      </c>
    </row>
    <row r="84" spans="1:33" outlineLevel="1" x14ac:dyDescent="0.25">
      <c r="A84" s="42" t="s">
        <v>37</v>
      </c>
      <c r="B84" s="46" t="s">
        <v>53</v>
      </c>
      <c r="C84" s="16"/>
      <c r="D84" s="24"/>
      <c r="E84" s="24">
        <v>123</v>
      </c>
      <c r="F84" s="20" t="s">
        <v>51</v>
      </c>
      <c r="G84" s="70" t="s">
        <v>49</v>
      </c>
      <c r="H84" s="188">
        <v>0.11</v>
      </c>
      <c r="I84" s="148"/>
      <c r="J84" s="149"/>
      <c r="K84" s="148"/>
      <c r="L84" s="150"/>
      <c r="M84" s="179"/>
      <c r="N84" s="180"/>
      <c r="O84" s="181"/>
      <c r="P84" s="182"/>
      <c r="Q84" s="12"/>
      <c r="R84" s="8"/>
      <c r="S84" s="4"/>
      <c r="T84" s="130"/>
      <c r="U84" s="6"/>
      <c r="V84" s="130"/>
      <c r="W84" s="130"/>
      <c r="X84" s="130"/>
      <c r="Y84" s="8"/>
      <c r="Z84" s="8"/>
    </row>
    <row r="85" spans="1:33" outlineLevel="1" x14ac:dyDescent="0.25">
      <c r="A85" s="44"/>
      <c r="B85" s="49"/>
      <c r="C85" s="13"/>
      <c r="D85" s="31"/>
      <c r="E85" s="31"/>
      <c r="F85" s="21" t="s">
        <v>47</v>
      </c>
      <c r="G85" s="88" t="s">
        <v>39</v>
      </c>
      <c r="H85" s="124"/>
      <c r="I85" s="97"/>
      <c r="J85" s="151"/>
      <c r="K85" s="97"/>
      <c r="L85" s="98"/>
      <c r="M85" s="179"/>
      <c r="N85" s="180"/>
      <c r="O85" s="181"/>
      <c r="P85" s="182"/>
      <c r="Q85" s="12"/>
      <c r="R85" s="8"/>
      <c r="S85" s="4"/>
      <c r="T85" s="130"/>
      <c r="U85" s="6"/>
      <c r="V85" s="130"/>
      <c r="W85" s="130"/>
      <c r="X85" s="130"/>
      <c r="Y85" s="8"/>
      <c r="Z85" s="8"/>
    </row>
    <row r="86" spans="1:33" outlineLevel="1" x14ac:dyDescent="0.25">
      <c r="A86" s="44"/>
      <c r="B86" s="49"/>
      <c r="C86" s="13"/>
      <c r="D86" s="31"/>
      <c r="E86" s="31"/>
      <c r="F86" s="21" t="s">
        <v>45</v>
      </c>
      <c r="G86" s="88" t="s">
        <v>49</v>
      </c>
      <c r="H86" s="124"/>
      <c r="I86" s="97"/>
      <c r="J86" s="151"/>
      <c r="K86" s="97"/>
      <c r="L86" s="98"/>
      <c r="M86" s="179"/>
      <c r="N86" s="180"/>
      <c r="O86" s="181"/>
      <c r="P86" s="182"/>
      <c r="Q86" s="12"/>
      <c r="R86" s="8"/>
      <c r="S86" s="4"/>
      <c r="T86" s="130"/>
      <c r="U86" s="6"/>
      <c r="V86" s="130"/>
      <c r="W86" s="130"/>
      <c r="X86" s="130"/>
      <c r="Y86" s="8"/>
      <c r="Z86" s="8"/>
    </row>
    <row r="87" spans="1:33" outlineLevel="1" x14ac:dyDescent="0.25">
      <c r="A87" s="44"/>
      <c r="B87" s="49"/>
      <c r="C87" s="13"/>
      <c r="D87" s="32"/>
      <c r="E87" s="32"/>
      <c r="F87" s="22" t="s">
        <v>54</v>
      </c>
      <c r="G87" s="89" t="s">
        <v>39</v>
      </c>
      <c r="H87" s="127"/>
      <c r="I87" s="152"/>
      <c r="J87" s="153"/>
      <c r="K87" s="152"/>
      <c r="L87" s="154"/>
      <c r="M87" s="179"/>
      <c r="N87" s="180"/>
      <c r="O87" s="181"/>
      <c r="P87" s="182"/>
      <c r="Q87" s="12"/>
      <c r="R87" s="8"/>
      <c r="S87" s="4"/>
      <c r="T87" s="130"/>
      <c r="U87" s="6"/>
      <c r="V87" s="130"/>
      <c r="W87" s="130"/>
      <c r="X87" s="130"/>
      <c r="Y87" s="8"/>
      <c r="Z87" s="8"/>
    </row>
    <row r="88" spans="1:33" outlineLevel="1" x14ac:dyDescent="0.25">
      <c r="A88" s="43"/>
      <c r="B88" s="47"/>
      <c r="C88" s="17"/>
      <c r="D88" s="25"/>
      <c r="E88" s="25"/>
      <c r="F88" s="34" t="s">
        <v>46</v>
      </c>
      <c r="G88" s="74" t="s">
        <v>49</v>
      </c>
      <c r="H88" s="126"/>
      <c r="I88" s="155"/>
      <c r="J88" s="156"/>
      <c r="K88" s="155"/>
      <c r="L88" s="157"/>
      <c r="M88" s="179"/>
      <c r="N88" s="180"/>
      <c r="O88" s="181"/>
      <c r="P88" s="182"/>
      <c r="Q88" s="12"/>
      <c r="R88" s="8"/>
      <c r="S88" s="4"/>
      <c r="T88" s="130"/>
      <c r="U88" s="6"/>
      <c r="V88" s="130"/>
      <c r="W88" s="130"/>
      <c r="X88" s="130"/>
      <c r="Y88" s="8"/>
      <c r="Z88" s="8"/>
    </row>
    <row r="89" spans="1:33" x14ac:dyDescent="0.25">
      <c r="A89" s="117" t="s">
        <v>24</v>
      </c>
      <c r="B89" s="119" t="s">
        <v>21</v>
      </c>
      <c r="C89" s="55">
        <v>1154</v>
      </c>
      <c r="D89" s="50">
        <v>108</v>
      </c>
      <c r="E89" s="31"/>
      <c r="F89" s="21"/>
      <c r="G89" s="88"/>
      <c r="H89" s="142"/>
      <c r="I89" s="100">
        <v>0.316</v>
      </c>
      <c r="J89" s="100">
        <v>0.114</v>
      </c>
      <c r="K89" s="97">
        <v>6.0000000000000001E-3</v>
      </c>
      <c r="L89" s="110">
        <v>0</v>
      </c>
      <c r="M89" s="139"/>
      <c r="N89" s="139"/>
      <c r="O89" s="9"/>
      <c r="P89" s="9"/>
      <c r="Q89" s="7"/>
      <c r="R89" s="7"/>
      <c r="S89" s="4">
        <v>0</v>
      </c>
      <c r="T89" s="130">
        <v>0</v>
      </c>
      <c r="U89" s="6">
        <v>1</v>
      </c>
      <c r="V89" s="130">
        <v>0</v>
      </c>
      <c r="W89" s="130"/>
      <c r="X89" s="130">
        <v>35</v>
      </c>
      <c r="Y89" s="8" t="s">
        <v>33</v>
      </c>
      <c r="Z89" s="8">
        <v>0</v>
      </c>
    </row>
    <row r="90" spans="1:33" x14ac:dyDescent="0.25">
      <c r="A90" s="117" t="s">
        <v>18</v>
      </c>
      <c r="B90" s="119" t="s">
        <v>14</v>
      </c>
      <c r="C90" s="55">
        <v>429</v>
      </c>
      <c r="D90" s="50">
        <v>0</v>
      </c>
      <c r="E90" s="31"/>
      <c r="F90" s="21"/>
      <c r="G90" s="88"/>
      <c r="H90" s="142"/>
      <c r="I90" s="95">
        <v>1</v>
      </c>
      <c r="J90" s="96">
        <v>0</v>
      </c>
      <c r="K90" s="97">
        <v>0</v>
      </c>
      <c r="L90" s="98">
        <v>0</v>
      </c>
      <c r="M90" s="193"/>
      <c r="N90" s="194"/>
      <c r="O90" s="181"/>
      <c r="P90" s="182"/>
      <c r="Q90" s="7"/>
      <c r="R90" s="7"/>
      <c r="S90" s="4">
        <v>0</v>
      </c>
      <c r="T90" s="130">
        <v>0</v>
      </c>
      <c r="U90" s="6">
        <v>0</v>
      </c>
      <c r="V90" s="130">
        <v>0</v>
      </c>
      <c r="W90" s="130">
        <v>0</v>
      </c>
      <c r="X90" s="130">
        <v>0</v>
      </c>
      <c r="Y90" s="8" t="s">
        <v>33</v>
      </c>
      <c r="Z90" s="8">
        <v>0</v>
      </c>
      <c r="AE90" s="113"/>
      <c r="AF90" s="113"/>
      <c r="AG90" s="113"/>
    </row>
    <row r="91" spans="1:33" x14ac:dyDescent="0.25">
      <c r="A91" s="117" t="s">
        <v>24</v>
      </c>
      <c r="B91" s="119" t="s">
        <v>29</v>
      </c>
      <c r="C91" s="55"/>
      <c r="D91" s="50"/>
      <c r="E91" s="31"/>
      <c r="F91" s="21"/>
      <c r="G91" s="88"/>
      <c r="H91" s="88"/>
      <c r="I91" s="50"/>
      <c r="J91" s="50"/>
      <c r="K91" s="57"/>
      <c r="L91" s="111"/>
      <c r="M91" s="138"/>
      <c r="N91" s="138"/>
      <c r="O91" s="10"/>
      <c r="P91" s="9"/>
      <c r="Q91" s="7"/>
      <c r="R91" s="7"/>
      <c r="S91" s="4">
        <v>0</v>
      </c>
      <c r="T91" s="131">
        <v>0</v>
      </c>
      <c r="U91" s="11">
        <v>1</v>
      </c>
      <c r="V91" s="131">
        <v>0</v>
      </c>
      <c r="W91" s="131"/>
      <c r="X91" s="131">
        <v>20</v>
      </c>
      <c r="Y91" s="8" t="s">
        <v>33</v>
      </c>
      <c r="Z91" s="8">
        <v>0</v>
      </c>
      <c r="AE91" s="113"/>
      <c r="AF91" s="113"/>
      <c r="AG91" s="113"/>
    </row>
    <row r="92" spans="1:33" outlineLevel="1" x14ac:dyDescent="0.25">
      <c r="A92" s="18" t="s">
        <v>37</v>
      </c>
      <c r="B92" s="48" t="s">
        <v>76</v>
      </c>
      <c r="C92" s="19"/>
      <c r="D92" s="29"/>
      <c r="E92" s="29">
        <v>18</v>
      </c>
      <c r="F92" s="39" t="s">
        <v>51</v>
      </c>
      <c r="G92" s="65" t="s">
        <v>41</v>
      </c>
      <c r="H92" s="187">
        <v>0.13</v>
      </c>
      <c r="I92" s="90"/>
      <c r="J92" s="29"/>
      <c r="K92" s="29"/>
      <c r="L92" s="112"/>
      <c r="M92" s="179"/>
      <c r="N92" s="180"/>
      <c r="O92" s="183"/>
      <c r="P92" s="182"/>
      <c r="Q92" s="12"/>
      <c r="R92" s="8"/>
      <c r="S92" s="4"/>
      <c r="T92" s="131"/>
      <c r="U92" s="11"/>
      <c r="V92" s="131"/>
      <c r="W92" s="131"/>
      <c r="X92" s="131"/>
      <c r="Y92" s="8"/>
      <c r="Z92" s="8"/>
      <c r="AA92" s="1"/>
      <c r="AE92" s="115"/>
      <c r="AF92" s="115"/>
      <c r="AG92" s="115"/>
    </row>
    <row r="93" spans="1:33" x14ac:dyDescent="0.25">
      <c r="A93" s="160"/>
      <c r="B93" s="136"/>
      <c r="C93" s="3"/>
      <c r="D93" s="158"/>
      <c r="E93" s="141"/>
      <c r="F93" s="165"/>
      <c r="G93" s="166"/>
      <c r="H93" s="166"/>
      <c r="I93" s="158"/>
      <c r="J93" s="158"/>
      <c r="K93" s="158"/>
      <c r="L93" s="159"/>
      <c r="M93" s="167">
        <f t="shared" ref="M93:N93" si="0">SUBTOTAL(9,M2:M91)</f>
        <v>25</v>
      </c>
      <c r="N93" s="167">
        <f t="shared" si="0"/>
        <v>292</v>
      </c>
      <c r="O93" s="167">
        <f>SUM(O2:O92)</f>
        <v>7</v>
      </c>
      <c r="P93" s="170">
        <f>SUBTOTAL(9,P2:P91)</f>
        <v>202</v>
      </c>
      <c r="Q93" s="171">
        <f>SUBTOTAL(9,Q2:Q91)</f>
        <v>38</v>
      </c>
      <c r="R93" s="170">
        <f>SUBTOTAL(9,R2:R92)</f>
        <v>1433</v>
      </c>
      <c r="S93" s="168">
        <f t="shared" ref="S93:X93" si="1">SUBTOTAL(9,S2:S91)</f>
        <v>225</v>
      </c>
      <c r="T93" s="168">
        <f t="shared" si="1"/>
        <v>4561</v>
      </c>
      <c r="U93" s="169">
        <f t="shared" si="1"/>
        <v>68</v>
      </c>
      <c r="V93" s="169">
        <f t="shared" si="1"/>
        <v>5412</v>
      </c>
      <c r="W93" s="168">
        <f t="shared" si="1"/>
        <v>1492</v>
      </c>
      <c r="X93" s="169">
        <f t="shared" si="1"/>
        <v>1949</v>
      </c>
      <c r="Y93" s="8" t="s">
        <v>34</v>
      </c>
      <c r="Z93" s="8">
        <f>SUBTOTAL(9,Z2:Z91)</f>
        <v>63</v>
      </c>
    </row>
    <row r="94" spans="1:33" x14ac:dyDescent="0.25">
      <c r="A94" s="1"/>
      <c r="B94" s="1"/>
      <c r="C94" s="3"/>
      <c r="D94" s="3"/>
      <c r="E94" s="3"/>
      <c r="F94" s="116"/>
      <c r="G94" s="116"/>
      <c r="H94" s="116"/>
      <c r="I94" s="3"/>
      <c r="J94" s="3"/>
      <c r="K94" s="3"/>
      <c r="L94" s="3"/>
      <c r="M94" s="172"/>
      <c r="N94" s="172"/>
      <c r="O94" s="3"/>
      <c r="P94" s="137"/>
      <c r="Q94" s="137"/>
      <c r="R94" s="137"/>
      <c r="S94" s="137"/>
      <c r="T94" s="137"/>
      <c r="U94" s="137"/>
      <c r="V94" s="137"/>
      <c r="W94" s="137"/>
      <c r="X94" s="137"/>
      <c r="Y94" s="9"/>
      <c r="Z94" s="9"/>
      <c r="AE94" s="56"/>
      <c r="AF94" s="56"/>
    </row>
    <row r="95" spans="1:33" x14ac:dyDescent="0.25">
      <c r="A95" s="113"/>
      <c r="B95" s="113"/>
      <c r="C95" s="113"/>
      <c r="D95" s="1"/>
      <c r="E95" s="1"/>
      <c r="F95" s="175"/>
      <c r="G95" s="176"/>
      <c r="H95" s="176"/>
      <c r="I95" s="1"/>
      <c r="J95" s="113"/>
      <c r="K95" s="113"/>
      <c r="L95" s="113"/>
      <c r="M95" s="113"/>
      <c r="N95" s="113"/>
    </row>
    <row r="96" spans="1:33" x14ac:dyDescent="0.25">
      <c r="A96" s="113"/>
      <c r="B96" s="113"/>
      <c r="C96" s="113"/>
      <c r="D96" s="186"/>
      <c r="E96" s="177"/>
      <c r="F96" s="177"/>
      <c r="G96" s="176"/>
      <c r="H96" s="176"/>
      <c r="I96" s="1"/>
      <c r="J96" s="113"/>
      <c r="K96" s="113"/>
      <c r="L96" s="113"/>
      <c r="M96" s="113"/>
      <c r="N96" s="66" t="s">
        <v>26</v>
      </c>
      <c r="O96" s="66"/>
      <c r="P96" s="114" t="s">
        <v>27</v>
      </c>
    </row>
    <row r="97" spans="1:27" x14ac:dyDescent="0.25">
      <c r="A97" s="113"/>
      <c r="B97" s="113"/>
      <c r="C97" s="113"/>
      <c r="D97" s="1"/>
      <c r="E97" s="1"/>
      <c r="F97" s="56"/>
      <c r="G97" s="122"/>
      <c r="H97" s="1"/>
      <c r="I97" s="1"/>
      <c r="J97" s="113"/>
      <c r="K97" s="113"/>
      <c r="L97" s="113"/>
      <c r="M97" s="113"/>
      <c r="N97" s="120" t="s">
        <v>85</v>
      </c>
      <c r="O97" s="120"/>
      <c r="P97" s="120"/>
      <c r="AA97" s="173"/>
    </row>
    <row r="98" spans="1:27" x14ac:dyDescent="0.25">
      <c r="A98" s="113"/>
      <c r="B98" s="113"/>
      <c r="C98" s="113"/>
      <c r="D98" s="1"/>
      <c r="E98" s="1"/>
      <c r="F98" s="56"/>
      <c r="G98" s="178"/>
      <c r="H98" s="56"/>
      <c r="I98" s="56"/>
      <c r="N98" s="128" t="s">
        <v>26</v>
      </c>
      <c r="O98" s="128" t="s">
        <v>81</v>
      </c>
      <c r="P98" s="121"/>
    </row>
    <row r="99" spans="1:27" x14ac:dyDescent="0.25">
      <c r="A99" s="113"/>
      <c r="D99" s="56"/>
      <c r="E99" s="56"/>
      <c r="F99" s="56"/>
      <c r="G99" s="56"/>
      <c r="H99" s="56"/>
      <c r="I99" s="56"/>
      <c r="J99" s="56"/>
      <c r="N99" s="129" t="s">
        <v>88</v>
      </c>
      <c r="O99" s="129" t="s">
        <v>89</v>
      </c>
      <c r="P99" s="123"/>
    </row>
    <row r="100" spans="1:27" x14ac:dyDescent="0.25">
      <c r="D100" s="56"/>
      <c r="E100" s="56"/>
      <c r="F100" s="56"/>
      <c r="G100" s="56"/>
      <c r="H100" s="56"/>
      <c r="I100" s="56"/>
      <c r="N100" s="4" t="s">
        <v>26</v>
      </c>
      <c r="O100" s="4"/>
      <c r="P100" s="4" t="s">
        <v>28</v>
      </c>
    </row>
    <row r="101" spans="1:27" x14ac:dyDescent="0.25">
      <c r="N101" s="174" t="s">
        <v>103</v>
      </c>
      <c r="O101" s="174" t="s">
        <v>104</v>
      </c>
      <c r="P101" s="174"/>
      <c r="Q101" s="174"/>
      <c r="R101" s="174"/>
    </row>
    <row r="103" spans="1:27" x14ac:dyDescent="0.25">
      <c r="M103">
        <f>SUM(M2:M92)</f>
        <v>25</v>
      </c>
      <c r="N103">
        <f>SUM(N2:N92)</f>
        <v>292</v>
      </c>
      <c r="O103">
        <f>SUM(O2:O92)</f>
        <v>7</v>
      </c>
      <c r="P103">
        <f>SUM(P2:P92)</f>
        <v>202</v>
      </c>
      <c r="Q103">
        <f>SUM(Q2:Q92)</f>
        <v>38</v>
      </c>
      <c r="R103">
        <f>SUM(R2:R92)</f>
        <v>1433</v>
      </c>
      <c r="S103">
        <f t="shared" ref="S103:W103" si="2">SUM(S2:S92)</f>
        <v>225</v>
      </c>
      <c r="T103">
        <f t="shared" si="2"/>
        <v>4561</v>
      </c>
      <c r="U103">
        <f t="shared" si="2"/>
        <v>68</v>
      </c>
      <c r="V103">
        <f t="shared" si="2"/>
        <v>5412</v>
      </c>
      <c r="W103">
        <f t="shared" si="2"/>
        <v>1492</v>
      </c>
    </row>
  </sheetData>
  <conditionalFormatting sqref="B1:B1048576">
    <cfRule type="duplicateValues" dxfId="23" priority="1"/>
  </conditionalFormatting>
  <pageMargins left="0.25" right="0.25" top="0.75" bottom="0.75" header="0.3" footer="0.3"/>
  <pageSetup paperSize="17" scale="67" fitToHeight="0" orientation="landscape" r:id="rId1"/>
  <headerFooter>
    <oddHeader>&amp;A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City Level Data Ja Jo Counties</vt:lpstr>
      <vt:lpstr>'City Level Data Ja Jo Counties'!Print_Area</vt:lpstr>
      <vt:lpstr>'City Level Data Ja Jo Counties'!Print_Titles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Johnson</dc:creator>
  <cp:lastModifiedBy>Karen Johnson</cp:lastModifiedBy>
  <cp:lastPrinted>2019-11-15T19:10:25Z</cp:lastPrinted>
  <dcterms:created xsi:type="dcterms:W3CDTF">2018-10-13T21:56:51Z</dcterms:created>
  <dcterms:modified xsi:type="dcterms:W3CDTF">2019-11-15T19:24:22Z</dcterms:modified>
</cp:coreProperties>
</file>